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ummary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<sst xmlns="http://schemas.openxmlformats.org/spreadsheetml/2006/main" count="46" uniqueCount="45">
  <si>
    <t>NORTHERN MICHIGAN UNIVERSITY</t>
  </si>
  <si>
    <t>Approved</t>
  </si>
  <si>
    <t>Recommended</t>
  </si>
  <si>
    <t>Budget</t>
  </si>
  <si>
    <t>CHANGE</t>
  </si>
  <si>
    <t>BASE BUDGET RESOURCES</t>
  </si>
  <si>
    <t xml:space="preserve">    State appropriation</t>
  </si>
  <si>
    <t xml:space="preserve">    Less:    Superior Dome</t>
  </si>
  <si>
    <t xml:space="preserve">                USOEC</t>
  </si>
  <si>
    <t xml:space="preserve">                Northern Initiatives</t>
  </si>
  <si>
    <t xml:space="preserve">                Indian Tuition Waiver Program</t>
  </si>
  <si>
    <t xml:space="preserve">                Bay Mills Tribal College</t>
  </si>
  <si>
    <t xml:space="preserve">                MLK Programs</t>
  </si>
  <si>
    <t xml:space="preserve">                           Subtotal - State appropriation</t>
  </si>
  <si>
    <t xml:space="preserve">    Tuition and fees</t>
  </si>
  <si>
    <t xml:space="preserve">    Less:  Scholarships</t>
  </si>
  <si>
    <t xml:space="preserve">                           Subtotal - Net Tuition and fees</t>
  </si>
  <si>
    <t xml:space="preserve">    Departmental income</t>
  </si>
  <si>
    <t xml:space="preserve">    Investment income</t>
  </si>
  <si>
    <t xml:space="preserve">                RESOURCES</t>
  </si>
  <si>
    <t>BASE BUDGET EXPENDITURES</t>
  </si>
  <si>
    <t xml:space="preserve">    Personal services</t>
  </si>
  <si>
    <t xml:space="preserve">    Supplies and services</t>
  </si>
  <si>
    <t xml:space="preserve">    Utilities </t>
  </si>
  <si>
    <t xml:space="preserve">    Equipment, lease, and library acquisitions</t>
  </si>
  <si>
    <t xml:space="preserve">    Transfers:</t>
  </si>
  <si>
    <t xml:space="preserve">        Administrative information technologies</t>
  </si>
  <si>
    <t xml:space="preserve">        Intercollegiate athletics</t>
  </si>
  <si>
    <t xml:space="preserve">        Intramural recreational services</t>
  </si>
  <si>
    <t xml:space="preserve">        Development Fund</t>
  </si>
  <si>
    <t xml:space="preserve">        Debt service</t>
  </si>
  <si>
    <t xml:space="preserve">        Other </t>
  </si>
  <si>
    <t xml:space="preserve">    Reserves:</t>
  </si>
  <si>
    <t xml:space="preserve">        University operating reserves</t>
  </si>
  <si>
    <t xml:space="preserve">        Division reserves</t>
  </si>
  <si>
    <t xml:space="preserve">    Overhead reimbursement:</t>
  </si>
  <si>
    <t xml:space="preserve">        Auxiliary services </t>
  </si>
  <si>
    <t xml:space="preserve">        Off Campus and Summer Session</t>
  </si>
  <si>
    <t xml:space="preserve">                EXPENDITURES</t>
  </si>
  <si>
    <t>RECOMMENDED GENERAL FUND BASE BUDGET</t>
  </si>
  <si>
    <t>2003-2004</t>
  </si>
  <si>
    <t xml:space="preserve">        Indirect cost recoveries</t>
  </si>
  <si>
    <t>2004-2005</t>
  </si>
  <si>
    <t>FISCAL YEAR 2004-2005</t>
  </si>
  <si>
    <t xml:space="preserve">        Public Radio and Television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</si>
</sst>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_);\-\(#,##0.00\);_(* &quot;--     &quot;"/>
    <numFmt numFmtId="166" formatCode="_(* #,##0.0_);_(* \(#,##0.0\);_(* &quot;-&quot;??_);_(@_)"/>
    <numFmt numFmtId="167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7" fontId="0" fillId="0" borderId="0" xfId="0" applyNumberFormat="1" applyAlignment="1">
      <alignment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6" fontId="0" fillId="0" borderId="0" xfId="17" applyNumberFormat="1" applyAlignment="1">
      <alignment/>
    </xf>
    <xf numFmtId="38" fontId="0" fillId="0" borderId="0" xfId="17" applyNumberFormat="1" applyAlignment="1">
      <alignment/>
    </xf>
    <xf numFmtId="37" fontId="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1" fillId="0" borderId="0" xfId="17" applyNumberFormat="1" applyFont="1" applyAlignment="1">
      <alignment/>
    </xf>
    <xf numFmtId="6" fontId="1" fillId="0" borderId="0" xfId="17" applyNumberFormat="1" applyFont="1" applyAlignment="1">
      <alignment/>
    </xf>
    <xf numFmtId="0" fontId="0" fillId="0" borderId="1" xfId="0" applyBorder="1" applyAlignment="1">
      <alignment/>
    </xf>
    <xf numFmtId="37" fontId="0" fillId="0" borderId="1" xfId="0" applyNumberFormat="1" applyBorder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49.8515625" style="0" customWidth="1"/>
    <col min="2" max="2" width="17.140625" style="0" customWidth="1"/>
    <col min="3" max="3" width="15.57421875" style="0" customWidth="1"/>
    <col min="4" max="4" width="13.421875" style="0" customWidth="1"/>
    <col min="5" max="5" width="0.5625" style="0" customWidth="1"/>
    <col min="6" max="6" width="12.28125" style="0" bestFit="1" customWidth="1"/>
  </cols>
  <sheetData>
    <row r="1" spans="1:4" ht="12.75">
      <c r="A1" s="19"/>
      <c r="B1" s="19"/>
      <c r="C1" s="19"/>
      <c r="D1" s="19"/>
    </row>
    <row r="2" spans="1:4" ht="12.75">
      <c r="A2" s="20" t="s">
        <v>0</v>
      </c>
      <c r="B2" s="20"/>
      <c r="C2" s="20"/>
      <c r="D2" s="20"/>
    </row>
    <row r="3" spans="1:4" ht="12.75">
      <c r="A3" s="21" t="s">
        <v>39</v>
      </c>
      <c r="B3" s="21"/>
      <c r="C3" s="21"/>
      <c r="D3" s="21"/>
    </row>
    <row r="4" spans="1:4" ht="12.75">
      <c r="A4" s="21" t="s">
        <v>43</v>
      </c>
      <c r="B4" s="21"/>
      <c r="C4" s="21"/>
      <c r="D4" s="21"/>
    </row>
    <row r="5" spans="1:4" ht="13.5" thickBot="1">
      <c r="A5" s="1"/>
      <c r="B5" s="1"/>
      <c r="C5" s="1"/>
      <c r="D5" s="1"/>
    </row>
    <row r="6" spans="2:4" ht="13.5" thickTop="1">
      <c r="B6" s="2"/>
      <c r="C6" s="2"/>
      <c r="D6" s="2"/>
    </row>
    <row r="7" spans="2:4" ht="12.75">
      <c r="B7" s="2"/>
      <c r="C7" s="3"/>
      <c r="D7" s="2"/>
    </row>
    <row r="8" spans="2:4" ht="12.75">
      <c r="B8" s="3"/>
      <c r="C8" s="4"/>
      <c r="D8" s="4"/>
    </row>
    <row r="9" spans="2:4" ht="12.75">
      <c r="B9" s="4" t="s">
        <v>40</v>
      </c>
      <c r="C9" s="4" t="s">
        <v>42</v>
      </c>
      <c r="D9" s="4"/>
    </row>
    <row r="10" spans="2:4" ht="12.75">
      <c r="B10" s="4" t="s">
        <v>1</v>
      </c>
      <c r="C10" s="4" t="s">
        <v>2</v>
      </c>
      <c r="D10" s="4"/>
    </row>
    <row r="11" spans="2:4" ht="12.75">
      <c r="B11" s="5" t="s">
        <v>3</v>
      </c>
      <c r="C11" s="5" t="s">
        <v>3</v>
      </c>
      <c r="D11" s="5" t="s">
        <v>4</v>
      </c>
    </row>
    <row r="12" spans="2:4" ht="12.75">
      <c r="B12" s="2"/>
      <c r="C12" s="2"/>
      <c r="D12" s="2"/>
    </row>
    <row r="13" spans="1:4" ht="12.75">
      <c r="A13" s="6" t="s">
        <v>5</v>
      </c>
      <c r="B13" s="2"/>
      <c r="C13" s="2"/>
      <c r="D13" s="2"/>
    </row>
    <row r="14" spans="1:4" ht="12.75">
      <c r="A14" t="s">
        <v>6</v>
      </c>
      <c r="B14" s="7">
        <v>44470985</v>
      </c>
      <c r="C14" s="7">
        <v>45874985</v>
      </c>
      <c r="D14" s="7">
        <f>C14-B14</f>
        <v>1404000</v>
      </c>
    </row>
    <row r="15" spans="1:4" ht="12.75">
      <c r="A15" t="s">
        <v>7</v>
      </c>
      <c r="B15" s="2">
        <v>-576664</v>
      </c>
      <c r="C15" s="2">
        <v>-576664</v>
      </c>
      <c r="D15" s="8">
        <f aca="true" t="shared" si="0" ref="D15:D20">C15-B15</f>
        <v>0</v>
      </c>
    </row>
    <row r="16" spans="1:4" ht="12.75">
      <c r="A16" t="s">
        <v>8</v>
      </c>
      <c r="B16" s="2">
        <v>-418564</v>
      </c>
      <c r="C16" s="2">
        <v>-80000</v>
      </c>
      <c r="D16" s="8">
        <f t="shared" si="0"/>
        <v>338564</v>
      </c>
    </row>
    <row r="17" spans="1:4" ht="12.75">
      <c r="A17" t="s">
        <v>9</v>
      </c>
      <c r="B17" s="2">
        <v>-190014</v>
      </c>
      <c r="C17" s="2">
        <v>-75000</v>
      </c>
      <c r="D17" s="8">
        <f t="shared" si="0"/>
        <v>115014</v>
      </c>
    </row>
    <row r="18" spans="1:4" ht="12.75">
      <c r="A18" t="s">
        <v>10</v>
      </c>
      <c r="B18" s="2">
        <v>-250852</v>
      </c>
      <c r="C18" s="2">
        <v>-250852</v>
      </c>
      <c r="D18" s="8">
        <f t="shared" si="0"/>
        <v>0</v>
      </c>
    </row>
    <row r="19" spans="1:4" ht="12.75">
      <c r="A19" t="s">
        <v>11</v>
      </c>
      <c r="B19" s="2">
        <v>-85500</v>
      </c>
      <c r="C19" s="2">
        <v>-85500</v>
      </c>
      <c r="D19" s="8">
        <f t="shared" si="0"/>
        <v>0</v>
      </c>
    </row>
    <row r="20" spans="1:6" ht="12.75">
      <c r="A20" t="s">
        <v>12</v>
      </c>
      <c r="B20" s="2">
        <v>-76842</v>
      </c>
      <c r="C20" s="2">
        <v>-76842</v>
      </c>
      <c r="D20" s="8">
        <f t="shared" si="0"/>
        <v>0</v>
      </c>
      <c r="F20" s="16"/>
    </row>
    <row r="21" spans="1:6" ht="12.75">
      <c r="A21" s="6" t="s">
        <v>13</v>
      </c>
      <c r="B21" s="9">
        <f>SUM(B14:B20)</f>
        <v>42872549</v>
      </c>
      <c r="C21" s="9">
        <f>SUM(C14:C20)</f>
        <v>44730127</v>
      </c>
      <c r="D21" s="10">
        <f>SUM(D14:D20)</f>
        <v>1857578</v>
      </c>
      <c r="F21" s="16"/>
    </row>
    <row r="22" spans="2:4" ht="12.75">
      <c r="B22" s="2"/>
      <c r="C22" s="2"/>
      <c r="D22" s="2"/>
    </row>
    <row r="23" spans="1:6" ht="12.75">
      <c r="A23" t="s">
        <v>14</v>
      </c>
      <c r="B23" s="2">
        <v>41698893</v>
      </c>
      <c r="C23" s="2">
        <v>43703893</v>
      </c>
      <c r="D23" s="8">
        <f>C23-B23</f>
        <v>2005000</v>
      </c>
      <c r="F23" s="11"/>
    </row>
    <row r="24" spans="1:4" ht="12.75">
      <c r="A24" t="s">
        <v>15</v>
      </c>
      <c r="B24" s="11">
        <v>-6735789</v>
      </c>
      <c r="C24" s="11">
        <v>-7195789</v>
      </c>
      <c r="D24" s="8">
        <f>C24-B24</f>
        <v>-460000</v>
      </c>
    </row>
    <row r="25" spans="1:4" ht="12.75">
      <c r="A25" s="6" t="s">
        <v>16</v>
      </c>
      <c r="B25" s="9">
        <f>SUM(B23:B24)</f>
        <v>34963104</v>
      </c>
      <c r="C25" s="9">
        <f>SUM(C23:C24)</f>
        <v>36508104</v>
      </c>
      <c r="D25" s="9">
        <f>SUM(D23:D24)</f>
        <v>1545000</v>
      </c>
    </row>
    <row r="26" spans="1:4" ht="12.75">
      <c r="A26" s="6"/>
      <c r="B26" s="9"/>
      <c r="C26" s="9"/>
      <c r="D26" s="9"/>
    </row>
    <row r="27" spans="1:4" ht="12.75">
      <c r="A27" t="s">
        <v>17</v>
      </c>
      <c r="B27" s="2">
        <v>481505</v>
      </c>
      <c r="C27" s="2">
        <f>474305+7200</f>
        <v>481505</v>
      </c>
      <c r="D27" s="8">
        <f>C27-B27</f>
        <v>0</v>
      </c>
    </row>
    <row r="28" spans="1:4" ht="12.75">
      <c r="A28" t="s">
        <v>18</v>
      </c>
      <c r="B28" s="2">
        <v>177000</v>
      </c>
      <c r="C28" s="2">
        <v>177000</v>
      </c>
      <c r="D28" s="8">
        <f>C28-B28</f>
        <v>0</v>
      </c>
    </row>
    <row r="29" spans="2:4" ht="12.75">
      <c r="B29" s="2"/>
      <c r="C29" s="2"/>
      <c r="D29" s="2"/>
    </row>
    <row r="30" spans="1:4" ht="12.75">
      <c r="A30" s="6" t="s">
        <v>19</v>
      </c>
      <c r="B30" s="12">
        <f>SUM(B27:B28,B25,B21)</f>
        <v>78494158</v>
      </c>
      <c r="C30" s="12">
        <f>SUM(C27:C28,C25,C21)</f>
        <v>81896736</v>
      </c>
      <c r="D30" s="12">
        <f>SUM(D27:D28,D25,D21)</f>
        <v>3402578</v>
      </c>
    </row>
    <row r="31" spans="2:4" ht="12.75">
      <c r="B31" s="2"/>
      <c r="C31" s="2"/>
      <c r="D31" s="2"/>
    </row>
    <row r="32" spans="1:4" ht="12.75">
      <c r="A32" s="6" t="s">
        <v>20</v>
      </c>
      <c r="B32" s="9"/>
      <c r="C32" s="9"/>
      <c r="D32" s="9"/>
    </row>
    <row r="33" spans="1:4" ht="12.75">
      <c r="A33" t="s">
        <v>21</v>
      </c>
      <c r="B33" s="7">
        <v>51659273</v>
      </c>
      <c r="C33" s="7">
        <v>53887903</v>
      </c>
      <c r="D33" s="7">
        <f>C33-B33</f>
        <v>2228630</v>
      </c>
    </row>
    <row r="34" spans="1:4" ht="12.75">
      <c r="A34" t="s">
        <v>22</v>
      </c>
      <c r="B34" s="2">
        <v>6141956</v>
      </c>
      <c r="C34" s="2">
        <f>6349255+406</f>
        <v>6349661</v>
      </c>
      <c r="D34" s="8">
        <f>C34-B34</f>
        <v>207705</v>
      </c>
    </row>
    <row r="35" spans="1:4" ht="12.75">
      <c r="A35" t="s">
        <v>23</v>
      </c>
      <c r="B35" s="2">
        <v>3174405</v>
      </c>
      <c r="C35" s="2">
        <v>3818189</v>
      </c>
      <c r="D35" s="8">
        <f>C35-B35</f>
        <v>643784</v>
      </c>
    </row>
    <row r="36" spans="1:4" ht="12.75">
      <c r="A36" t="s">
        <v>24</v>
      </c>
      <c r="B36" s="2">
        <v>7701735</v>
      </c>
      <c r="C36" s="2">
        <v>7427944</v>
      </c>
      <c r="D36" s="8">
        <f>C36-B36</f>
        <v>-273791</v>
      </c>
    </row>
    <row r="37" spans="1:4" ht="12.75">
      <c r="A37" t="s">
        <v>25</v>
      </c>
      <c r="B37" s="2"/>
      <c r="C37" s="2"/>
      <c r="D37" s="2"/>
    </row>
    <row r="38" spans="1:4" ht="12.75">
      <c r="A38" t="s">
        <v>30</v>
      </c>
      <c r="B38" s="2">
        <v>3235027</v>
      </c>
      <c r="C38" s="2">
        <v>3775027</v>
      </c>
      <c r="D38" s="8">
        <f>C38-B38</f>
        <v>540000</v>
      </c>
    </row>
    <row r="39" spans="1:4" ht="12.75">
      <c r="A39" t="s">
        <v>26</v>
      </c>
      <c r="B39" s="2">
        <v>2567660</v>
      </c>
      <c r="C39" s="2">
        <v>2475854</v>
      </c>
      <c r="D39" s="8">
        <f aca="true" t="shared" si="1" ref="D39:D44">C39-B39</f>
        <v>-91806</v>
      </c>
    </row>
    <row r="40" spans="1:4" ht="12.75">
      <c r="A40" t="s">
        <v>27</v>
      </c>
      <c r="B40" s="2">
        <v>1926188</v>
      </c>
      <c r="C40" s="2">
        <v>1806738</v>
      </c>
      <c r="D40" s="8">
        <f t="shared" si="1"/>
        <v>-119450</v>
      </c>
    </row>
    <row r="41" spans="1:4" ht="12.75">
      <c r="A41" t="s">
        <v>31</v>
      </c>
      <c r="B41" s="2">
        <v>769145</v>
      </c>
      <c r="C41" s="2">
        <v>758622</v>
      </c>
      <c r="D41" s="8">
        <f>C41-B41</f>
        <v>-10523</v>
      </c>
    </row>
    <row r="42" spans="1:4" ht="12.75">
      <c r="A42" t="s">
        <v>29</v>
      </c>
      <c r="B42" s="2">
        <v>415146</v>
      </c>
      <c r="C42" s="2">
        <v>401301</v>
      </c>
      <c r="D42" s="8">
        <f>C42-B42</f>
        <v>-13845</v>
      </c>
    </row>
    <row r="43" spans="1:4" ht="12.75">
      <c r="A43" t="s">
        <v>44</v>
      </c>
      <c r="B43" s="2">
        <v>0</v>
      </c>
      <c r="C43" s="2">
        <v>250000</v>
      </c>
      <c r="D43" s="8">
        <f>C43-B43</f>
        <v>250000</v>
      </c>
    </row>
    <row r="44" spans="1:4" ht="12.75">
      <c r="A44" t="s">
        <v>28</v>
      </c>
      <c r="B44" s="2">
        <v>246535</v>
      </c>
      <c r="C44" s="2">
        <v>168535</v>
      </c>
      <c r="D44" s="8">
        <f t="shared" si="1"/>
        <v>-78000</v>
      </c>
    </row>
    <row r="45" spans="1:4" ht="12.75">
      <c r="A45" t="s">
        <v>32</v>
      </c>
      <c r="B45" s="2"/>
      <c r="C45" s="2"/>
      <c r="D45" s="2"/>
    </row>
    <row r="46" spans="1:4" ht="12.75">
      <c r="A46" t="s">
        <v>33</v>
      </c>
      <c r="B46" s="2">
        <v>1760521</v>
      </c>
      <c r="C46" s="2">
        <f>1900927-406</f>
        <v>1900521</v>
      </c>
      <c r="D46" s="8">
        <f>C46-B46</f>
        <v>140000</v>
      </c>
    </row>
    <row r="47" spans="1:4" ht="12.75">
      <c r="A47" t="s">
        <v>34</v>
      </c>
      <c r="B47" s="2">
        <v>94927</v>
      </c>
      <c r="C47" s="2">
        <v>74801</v>
      </c>
      <c r="D47" s="8">
        <f>C47-B47</f>
        <v>-20126</v>
      </c>
    </row>
    <row r="48" spans="1:4" ht="12.75">
      <c r="A48" t="s">
        <v>35</v>
      </c>
      <c r="B48" s="2"/>
      <c r="C48" s="2"/>
      <c r="D48" s="2"/>
    </row>
    <row r="49" spans="1:4" ht="12.75">
      <c r="A49" t="s">
        <v>36</v>
      </c>
      <c r="B49" s="2">
        <v>-753709</v>
      </c>
      <c r="C49" s="2">
        <v>-753709</v>
      </c>
      <c r="D49" s="8">
        <f>C49-B49</f>
        <v>0</v>
      </c>
    </row>
    <row r="50" spans="1:4" ht="12.75">
      <c r="A50" t="s">
        <v>37</v>
      </c>
      <c r="B50" s="2">
        <v>-261651</v>
      </c>
      <c r="C50" s="2">
        <v>-261651</v>
      </c>
      <c r="D50" s="8">
        <f>C50-B50</f>
        <v>0</v>
      </c>
    </row>
    <row r="51" spans="1:4" ht="12.75">
      <c r="A51" t="s">
        <v>41</v>
      </c>
      <c r="B51" s="2">
        <v>-183000</v>
      </c>
      <c r="C51" s="2">
        <v>-183000</v>
      </c>
      <c r="D51" s="8">
        <f>C51-B51</f>
        <v>0</v>
      </c>
    </row>
    <row r="52" spans="2:4" ht="12.75">
      <c r="B52" s="2"/>
      <c r="C52" s="2"/>
      <c r="D52" s="2"/>
    </row>
    <row r="53" spans="1:4" ht="12.75">
      <c r="A53" s="6" t="s">
        <v>38</v>
      </c>
      <c r="B53" s="13">
        <f>SUM(B33:B52)</f>
        <v>78494158</v>
      </c>
      <c r="C53" s="13">
        <f>SUM(C33:C52)</f>
        <v>81896736</v>
      </c>
      <c r="D53" s="13">
        <f>SUM(D33:D52)</f>
        <v>3402578</v>
      </c>
    </row>
    <row r="54" spans="2:4" ht="12.75">
      <c r="B54" s="2"/>
      <c r="C54" s="2"/>
      <c r="D54" s="2"/>
    </row>
    <row r="55" spans="1:4" ht="13.5" thickBot="1">
      <c r="A55" s="14"/>
      <c r="B55" s="15"/>
      <c r="C55" s="15"/>
      <c r="D55" s="15"/>
    </row>
    <row r="56" spans="2:4" ht="13.5" thickTop="1">
      <c r="B56" s="2"/>
      <c r="C56" s="2"/>
      <c r="D56" s="2"/>
    </row>
    <row r="57" spans="2:4" ht="12.75">
      <c r="B57" s="18"/>
      <c r="C57" s="18"/>
      <c r="D57" s="17"/>
    </row>
  </sheetData>
  <mergeCells count="4"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cp:lastPrinted>2004-07-29T19:10:50Z</cp:lastPrinted>
  <dcterms:created xsi:type="dcterms:W3CDTF">2002-10-30T20:16:23Z</dcterms:created>
  <dcterms:modified xsi:type="dcterms:W3CDTF">2004-07-29T19:11:57Z</dcterms:modified>
  <cp:category/>
  <cp:version/>
  <cp:contentType/>
  <cp:contentStatus/>
</cp:coreProperties>
</file>