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105" windowWidth="18060" windowHeight="7815"/>
  </bookViews>
  <sheets>
    <sheet name="pvtCountyEnrlData" sheetId="5" r:id="rId1"/>
    <sheet name="countyEnrlData" sheetId="4" r:id="rId2"/>
    <sheet name="RecruitingRegion" sheetId="6" r:id="rId3"/>
  </sheets>
  <definedNames>
    <definedName name="_xlnm.Database">#REF!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B31" i="5"/>
  <c r="C31"/>
  <c r="D31"/>
  <c r="E31"/>
  <c r="F31"/>
  <c r="G31"/>
  <c r="H31"/>
  <c r="I31"/>
  <c r="J31"/>
  <c r="K31"/>
  <c r="L31"/>
  <c r="M31"/>
  <c r="N31"/>
  <c r="C30"/>
  <c r="D30"/>
  <c r="E30"/>
  <c r="F30"/>
  <c r="G30"/>
  <c r="H30"/>
  <c r="I30"/>
  <c r="J30"/>
  <c r="K30"/>
  <c r="L30"/>
  <c r="M30"/>
  <c r="N30"/>
  <c r="B30"/>
  <c r="C32"/>
  <c r="D32"/>
  <c r="E32"/>
  <c r="F32"/>
  <c r="G32"/>
  <c r="H32"/>
  <c r="I32"/>
  <c r="J32"/>
  <c r="K32"/>
  <c r="L32"/>
  <c r="M32"/>
  <c r="N32"/>
  <c r="B32"/>
  <c r="C25"/>
  <c r="D25"/>
  <c r="E25"/>
  <c r="F25"/>
  <c r="G25"/>
  <c r="H25"/>
  <c r="I25"/>
  <c r="J25"/>
  <c r="K25"/>
  <c r="L25"/>
  <c r="M25"/>
  <c r="B25"/>
  <c r="C24"/>
  <c r="C26" s="1"/>
  <c r="D24"/>
  <c r="D26" s="1"/>
  <c r="E24"/>
  <c r="E26" s="1"/>
  <c r="F24"/>
  <c r="F26" s="1"/>
  <c r="G24"/>
  <c r="G26" s="1"/>
  <c r="H24"/>
  <c r="H26" s="1"/>
  <c r="I24"/>
  <c r="I26" s="1"/>
  <c r="J24"/>
  <c r="J26" s="1"/>
  <c r="K24"/>
  <c r="K26" s="1"/>
  <c r="L24"/>
  <c r="L26" s="1"/>
  <c r="M24"/>
  <c r="M26" s="1"/>
  <c r="B24"/>
  <c r="B26" s="1"/>
  <c r="R500" i="4"/>
  <c r="S500"/>
  <c r="R501"/>
  <c r="S501"/>
  <c r="R502"/>
  <c r="S502"/>
  <c r="R503"/>
  <c r="S503"/>
  <c r="R504"/>
  <c r="S504"/>
  <c r="R505"/>
  <c r="S505"/>
  <c r="R506"/>
  <c r="S506"/>
  <c r="R507"/>
  <c r="S507"/>
  <c r="R508"/>
  <c r="S508"/>
  <c r="R509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2"/>
  <c r="O32" i="5" l="1"/>
  <c r="O31"/>
  <c r="M33"/>
  <c r="I33"/>
  <c r="J34" s="1"/>
  <c r="K35" s="1"/>
  <c r="L36" s="1"/>
  <c r="M37" s="1"/>
  <c r="N38" s="1"/>
  <c r="P38" s="1"/>
  <c r="G33"/>
  <c r="H34" s="1"/>
  <c r="I35" s="1"/>
  <c r="J36" s="1"/>
  <c r="K37" s="1"/>
  <c r="L38" s="1"/>
  <c r="M39" s="1"/>
  <c r="N40" s="1"/>
  <c r="P40" s="1"/>
  <c r="E33"/>
  <c r="F34" s="1"/>
  <c r="G35" s="1"/>
  <c r="H36" s="1"/>
  <c r="I37" s="1"/>
  <c r="J38" s="1"/>
  <c r="K39" s="1"/>
  <c r="L40" s="1"/>
  <c r="M41" s="1"/>
  <c r="N42" s="1"/>
  <c r="P42" s="1"/>
  <c r="K33"/>
  <c r="L34" s="1"/>
  <c r="M35" s="1"/>
  <c r="N36" s="1"/>
  <c r="P36" s="1"/>
  <c r="C33"/>
  <c r="D34" s="1"/>
  <c r="E35" s="1"/>
  <c r="F36" s="1"/>
  <c r="G37" s="1"/>
  <c r="H38" s="1"/>
  <c r="I39" s="1"/>
  <c r="J40" s="1"/>
  <c r="K41" s="1"/>
  <c r="L42" s="1"/>
  <c r="M43" s="1"/>
  <c r="N44" s="1"/>
  <c r="P44" s="1"/>
  <c r="N33"/>
  <c r="L33"/>
  <c r="M34" s="1"/>
  <c r="N35" s="1"/>
  <c r="P35" s="1"/>
  <c r="J33"/>
  <c r="K34" s="1"/>
  <c r="L35" s="1"/>
  <c r="M36" s="1"/>
  <c r="N37" s="1"/>
  <c r="H33"/>
  <c r="I34" s="1"/>
  <c r="J35" s="1"/>
  <c r="K36" s="1"/>
  <c r="L37" s="1"/>
  <c r="M38" s="1"/>
  <c r="N39" s="1"/>
  <c r="P39" s="1"/>
  <c r="F33"/>
  <c r="G34" s="1"/>
  <c r="H35" s="1"/>
  <c r="I36" s="1"/>
  <c r="J37" s="1"/>
  <c r="K38" s="1"/>
  <c r="L39" s="1"/>
  <c r="M40" s="1"/>
  <c r="N41" s="1"/>
  <c r="P41" s="1"/>
  <c r="D33"/>
  <c r="E34" s="1"/>
  <c r="F35" s="1"/>
  <c r="G36" s="1"/>
  <c r="H37" s="1"/>
  <c r="I38" s="1"/>
  <c r="J39" s="1"/>
  <c r="K40" s="1"/>
  <c r="L41" s="1"/>
  <c r="M42" s="1"/>
  <c r="N43" s="1"/>
  <c r="P43" s="1"/>
  <c r="N34"/>
  <c r="P34" s="1"/>
  <c r="P37" l="1"/>
  <c r="O33"/>
  <c r="P33"/>
  <c r="O38"/>
  <c r="O34"/>
  <c r="O42"/>
  <c r="O36"/>
  <c r="O40"/>
  <c r="O43"/>
  <c r="O39"/>
  <c r="O35"/>
  <c r="O41"/>
  <c r="O37"/>
  <c r="O44"/>
</calcChain>
</file>

<file path=xl/comments1.xml><?xml version="1.0" encoding="utf-8"?>
<comments xmlns="http://schemas.openxmlformats.org/spreadsheetml/2006/main">
  <authors>
    <author>Terry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Cohort Survival Analysis</t>
        </r>
        <r>
          <rPr>
            <sz val="8"/>
            <color indexed="81"/>
            <rFont val="Tahoma"/>
            <family val="2"/>
          </rPr>
          <t xml:space="preserve">
Historical persistance from grade N to grade N+1 can be used to project likely future enrollments.  For example, if on average the second grade class enrollment is 98.5% of the second grade enrollment, then susequent third grade enrollments can be estimated as
     ThirdGradeEnrollment (Year N+1) = .985 xSecondGradeEnrollment(Year N)
Generally, 
    Enrollmen(gradeLlevel N+1, Year N+1) = survivalRate(gradeLevel N to N+1, Year N to N+1) x Enrollment(gradeLevel N, Year N)
For this model, the survival rates are estimated as the </t>
        </r>
        <r>
          <rPr>
            <b/>
            <sz val="8"/>
            <color indexed="81"/>
            <rFont val="Tahoma"/>
            <family val="2"/>
          </rPr>
          <t>average</t>
        </r>
        <r>
          <rPr>
            <sz val="8"/>
            <color indexed="81"/>
            <rFont val="Tahoma"/>
            <family val="2"/>
          </rPr>
          <t xml:space="preserve"> of 2007 to 2008 and 2008 to 2009.
The sorce for this data is from the State of Michigan Center for Educational Performance and Information </t>
        </r>
        <r>
          <rPr>
            <b/>
            <sz val="8"/>
            <color indexed="81"/>
            <rFont val="Tahoma"/>
            <family val="2"/>
          </rPr>
          <t xml:space="preserve">http://www.michigan.gov/cepi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8"/>
            <color indexed="81"/>
            <rFont val="Tahoma"/>
            <family val="2"/>
          </rPr>
          <t>Select a region for projected enrollments from the dropdown menus below.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b/>
            <sz val="8"/>
            <color indexed="81"/>
            <rFont val="Tahoma"/>
            <family val="2"/>
          </rPr>
          <t>upLP</t>
        </r>
        <r>
          <rPr>
            <sz val="8"/>
            <color indexed="81"/>
            <rFont val="Tahoma"/>
            <family val="2"/>
          </rPr>
          <t xml:space="preserve"> permits a choice between the Upper Peninsula or Lower Penisula (one or both may be selected)
2. </t>
        </r>
        <r>
          <rPr>
            <b/>
            <sz val="8"/>
            <color indexed="81"/>
            <rFont val="Tahoma"/>
            <family val="2"/>
          </rPr>
          <t>Region</t>
        </r>
        <r>
          <rPr>
            <sz val="8"/>
            <color indexed="81"/>
            <rFont val="Tahoma"/>
            <family val="2"/>
          </rPr>
          <t xml:space="preserve"> permist a choice of standard NMU recruiting regions (one or more regions may be slected)
3. </t>
        </r>
        <r>
          <rPr>
            <b/>
            <sz val="8"/>
            <color indexed="81"/>
            <rFont val="Tahoma"/>
            <family val="2"/>
          </rPr>
          <t>CNAME</t>
        </r>
        <r>
          <rPr>
            <sz val="8"/>
            <color indexed="81"/>
            <rFont val="Tahoma"/>
            <family val="2"/>
          </rPr>
          <t xml:space="preserve"> permits a choice of counties (one or more may be selected)
If no menu selection is made, the result portrays State-wide enrollments.
It is recommeded that only one menu be selected at a time (with the other two set to "All").
The graph at the right shows the  change in projected </t>
        </r>
        <r>
          <rPr>
            <b/>
            <sz val="8"/>
            <color indexed="81"/>
            <rFont val="Tahoma"/>
            <family val="2"/>
          </rPr>
          <t>public</t>
        </r>
        <r>
          <rPr>
            <sz val="8"/>
            <color indexed="81"/>
            <rFont val="Tahoma"/>
            <family val="2"/>
          </rPr>
          <t xml:space="preserve"> high school graduates who would presumably be new freshmen in the the future.  </t>
        </r>
        <r>
          <rPr>
            <b/>
            <sz val="8"/>
            <color indexed="81"/>
            <rFont val="Tahoma"/>
            <family val="2"/>
          </rPr>
          <t>Year</t>
        </r>
        <r>
          <rPr>
            <sz val="8"/>
            <color indexed="81"/>
            <rFont val="Tahoma"/>
            <family val="2"/>
          </rPr>
          <t xml:space="preserve"> corresponds with the graduation year = university enrollment year.
</t>
        </r>
      </text>
    </comment>
    <comment ref="A26" authorId="0">
      <text>
        <r>
          <rPr>
            <sz val="8"/>
            <color indexed="81"/>
            <rFont val="Tahoma"/>
            <family val="2"/>
          </rPr>
          <t xml:space="preserve">Replace "Average" with "last" to produce a projection based upon the </t>
        </r>
        <r>
          <rPr>
            <b/>
            <sz val="8"/>
            <color indexed="81"/>
            <rFont val="Tahoma"/>
            <family val="2"/>
          </rPr>
          <t>last</t>
        </r>
        <r>
          <rPr>
            <sz val="8"/>
            <color indexed="81"/>
            <rFont val="Tahoma"/>
            <family val="2"/>
          </rPr>
          <t xml:space="preserve"> year's cohort survival data.
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Actual Enrollment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Actual Enrollment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Actual Enrollment</t>
        </r>
      </text>
    </comment>
  </commentList>
</comments>
</file>

<file path=xl/sharedStrings.xml><?xml version="1.0" encoding="utf-8"?>
<sst xmlns="http://schemas.openxmlformats.org/spreadsheetml/2006/main" count="1231" uniqueCount="319">
  <si>
    <t>K_TOTL</t>
  </si>
  <si>
    <t>G1_TOTL</t>
  </si>
  <si>
    <t>G2_TOTL</t>
  </si>
  <si>
    <t>G3_TOTL</t>
  </si>
  <si>
    <t>G4_TOTL</t>
  </si>
  <si>
    <t>G5_TOTL</t>
  </si>
  <si>
    <t>G6_TOTL</t>
  </si>
  <si>
    <t>G7_TOTL</t>
  </si>
  <si>
    <t>G8_TOTL</t>
  </si>
  <si>
    <t>G9_TOTL</t>
  </si>
  <si>
    <t>G10_TOTL</t>
  </si>
  <si>
    <t>G11_TOTL</t>
  </si>
  <si>
    <t>G12_TOTL</t>
  </si>
  <si>
    <t>ALT_TOTL</t>
  </si>
  <si>
    <t>01</t>
  </si>
  <si>
    <t>ALCONA</t>
  </si>
  <si>
    <t>02</t>
  </si>
  <si>
    <t>ALGER</t>
  </si>
  <si>
    <t>03</t>
  </si>
  <si>
    <t>ALLEGAN</t>
  </si>
  <si>
    <t>04</t>
  </si>
  <si>
    <t>ALPENA</t>
  </si>
  <si>
    <t>05</t>
  </si>
  <si>
    <t>ANTRIM</t>
  </si>
  <si>
    <t>06</t>
  </si>
  <si>
    <t>ARENAC</t>
  </si>
  <si>
    <t>07</t>
  </si>
  <si>
    <t>BARAGA</t>
  </si>
  <si>
    <t>08</t>
  </si>
  <si>
    <t>BARRY</t>
  </si>
  <si>
    <t>09</t>
  </si>
  <si>
    <t>BAY</t>
  </si>
  <si>
    <t>10</t>
  </si>
  <si>
    <t>BENZIE</t>
  </si>
  <si>
    <t>11</t>
  </si>
  <si>
    <t>BERRIEN</t>
  </si>
  <si>
    <t>12</t>
  </si>
  <si>
    <t>BRANCH</t>
  </si>
  <si>
    <t>13</t>
  </si>
  <si>
    <t>CALHOUN</t>
  </si>
  <si>
    <t>14</t>
  </si>
  <si>
    <t>CASS</t>
  </si>
  <si>
    <t>15</t>
  </si>
  <si>
    <t>CHARLEVOIX</t>
  </si>
  <si>
    <t>16</t>
  </si>
  <si>
    <t>CHEBOYGAN</t>
  </si>
  <si>
    <t>17</t>
  </si>
  <si>
    <t>CHIPPEWA</t>
  </si>
  <si>
    <t>18</t>
  </si>
  <si>
    <t>CLARE</t>
  </si>
  <si>
    <t>19</t>
  </si>
  <si>
    <t>CLINTON</t>
  </si>
  <si>
    <t>20</t>
  </si>
  <si>
    <t>CRAWFORD</t>
  </si>
  <si>
    <t>21</t>
  </si>
  <si>
    <t>DELTA</t>
  </si>
  <si>
    <t>22</t>
  </si>
  <si>
    <t>DICKINSON</t>
  </si>
  <si>
    <t>23</t>
  </si>
  <si>
    <t>EATON</t>
  </si>
  <si>
    <t>24</t>
  </si>
  <si>
    <t>EMMET</t>
  </si>
  <si>
    <t>25</t>
  </si>
  <si>
    <t>GENESEE</t>
  </si>
  <si>
    <t>26</t>
  </si>
  <si>
    <t>GLADWIN</t>
  </si>
  <si>
    <t>27</t>
  </si>
  <si>
    <t>GOGEBIC</t>
  </si>
  <si>
    <t>28</t>
  </si>
  <si>
    <t>GRAND TRAVERSE</t>
  </si>
  <si>
    <t>29</t>
  </si>
  <si>
    <t>GRATIOT</t>
  </si>
  <si>
    <t>30</t>
  </si>
  <si>
    <t>HILLSDALE</t>
  </si>
  <si>
    <t>31</t>
  </si>
  <si>
    <t>HOUGHTON</t>
  </si>
  <si>
    <t>32</t>
  </si>
  <si>
    <t>HURON</t>
  </si>
  <si>
    <t>33</t>
  </si>
  <si>
    <t>INGHAM</t>
  </si>
  <si>
    <t>34</t>
  </si>
  <si>
    <t>IONIA</t>
  </si>
  <si>
    <t>35</t>
  </si>
  <si>
    <t>IOSCO</t>
  </si>
  <si>
    <t>36</t>
  </si>
  <si>
    <t>IRON</t>
  </si>
  <si>
    <t>37</t>
  </si>
  <si>
    <t>ISABELLA</t>
  </si>
  <si>
    <t>38</t>
  </si>
  <si>
    <t>JACKSON</t>
  </si>
  <si>
    <t>39</t>
  </si>
  <si>
    <t>KALAMAZOO</t>
  </si>
  <si>
    <t>40</t>
  </si>
  <si>
    <t>KALKASKA</t>
  </si>
  <si>
    <t>41</t>
  </si>
  <si>
    <t>KENT</t>
  </si>
  <si>
    <t>42</t>
  </si>
  <si>
    <t>KEWEENAW</t>
  </si>
  <si>
    <t>43</t>
  </si>
  <si>
    <t>LAKE</t>
  </si>
  <si>
    <t>44</t>
  </si>
  <si>
    <t>LAPEER</t>
  </si>
  <si>
    <t>45</t>
  </si>
  <si>
    <t>LEELANAU</t>
  </si>
  <si>
    <t>46</t>
  </si>
  <si>
    <t>LENAWEE</t>
  </si>
  <si>
    <t>47</t>
  </si>
  <si>
    <t>LIVINGSTON</t>
  </si>
  <si>
    <t>48</t>
  </si>
  <si>
    <t>LUCE</t>
  </si>
  <si>
    <t>49</t>
  </si>
  <si>
    <t>MACKINAC</t>
  </si>
  <si>
    <t>50</t>
  </si>
  <si>
    <t>MACOMB</t>
  </si>
  <si>
    <t>51</t>
  </si>
  <si>
    <t>MANISTEE</t>
  </si>
  <si>
    <t>52</t>
  </si>
  <si>
    <t>MARQUETTE</t>
  </si>
  <si>
    <t>53</t>
  </si>
  <si>
    <t>MASON</t>
  </si>
  <si>
    <t>54</t>
  </si>
  <si>
    <t>MECOSTA</t>
  </si>
  <si>
    <t>55</t>
  </si>
  <si>
    <t>MENOMINEE</t>
  </si>
  <si>
    <t>56</t>
  </si>
  <si>
    <t>MIDLAND</t>
  </si>
  <si>
    <t>57</t>
  </si>
  <si>
    <t>MISSAUKEE</t>
  </si>
  <si>
    <t>58</t>
  </si>
  <si>
    <t>MONROE</t>
  </si>
  <si>
    <t>59</t>
  </si>
  <si>
    <t>MONTCALM</t>
  </si>
  <si>
    <t>60</t>
  </si>
  <si>
    <t>MONTMORENCY</t>
  </si>
  <si>
    <t>61</t>
  </si>
  <si>
    <t>MUSKEGON</t>
  </si>
  <si>
    <t>62</t>
  </si>
  <si>
    <t>NEWAYGO</t>
  </si>
  <si>
    <t>63</t>
  </si>
  <si>
    <t>OAKLAND</t>
  </si>
  <si>
    <t>64</t>
  </si>
  <si>
    <t>OCEANA</t>
  </si>
  <si>
    <t>65</t>
  </si>
  <si>
    <t>OGEMAW</t>
  </si>
  <si>
    <t>66</t>
  </si>
  <si>
    <t>ONTONAGON</t>
  </si>
  <si>
    <t>67</t>
  </si>
  <si>
    <t>OSCEOLA</t>
  </si>
  <si>
    <t>68</t>
  </si>
  <si>
    <t>OSCODA</t>
  </si>
  <si>
    <t>69</t>
  </si>
  <si>
    <t>OTSEGO</t>
  </si>
  <si>
    <t>70</t>
  </si>
  <si>
    <t>OTTAWA</t>
  </si>
  <si>
    <t>71</t>
  </si>
  <si>
    <t>PRESQUE ISLE</t>
  </si>
  <si>
    <t>72</t>
  </si>
  <si>
    <t>ROSCOMMON</t>
  </si>
  <si>
    <t>73</t>
  </si>
  <si>
    <t>SAGINAW</t>
  </si>
  <si>
    <t>74</t>
  </si>
  <si>
    <t>ST. CLAIR</t>
  </si>
  <si>
    <t>75</t>
  </si>
  <si>
    <t>ST. JOSEPH</t>
  </si>
  <si>
    <t>76</t>
  </si>
  <si>
    <t>SANILAC</t>
  </si>
  <si>
    <t>77</t>
  </si>
  <si>
    <t>SCHOOLCRAFT</t>
  </si>
  <si>
    <t>78</t>
  </si>
  <si>
    <t>SHIAWASSEE</t>
  </si>
  <si>
    <t>79</t>
  </si>
  <si>
    <t>TUSCOLA</t>
  </si>
  <si>
    <t>80</t>
  </si>
  <si>
    <t>VAN BUREN</t>
  </si>
  <si>
    <t>81</t>
  </si>
  <si>
    <t>WASHTENAW</t>
  </si>
  <si>
    <t>82</t>
  </si>
  <si>
    <t>WAYNE</t>
  </si>
  <si>
    <t>83</t>
  </si>
  <si>
    <t>WEXFORD</t>
  </si>
  <si>
    <t>fallCollectionYear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</si>
  <si>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</si>
  <si>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</si>
  <si>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</si>
  <si>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</si>
  <si>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</si>
  <si>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</si>
  <si>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</si>
  <si>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</si>
  <si>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</si>
  <si>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</si>
  <si>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</si>
  <si>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</si>
  <si>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</si>
  <si>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</si>
  <si>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</si>
  <si>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</si>
  <si>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</si>
  <si>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</si>
  <si>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</si>
  <si>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</si>
  <si>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</si>
  <si>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</si>
  <si>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</si>
  <si>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</si>
  <si>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</si>
  <si>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</si>
  <si>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</si>
  <si>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</si>
  <si>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</si>
  <si>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</si>
  <si>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</si>
  <si>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</si>
  <si>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</si>
  <si>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</si>
  <si>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</si>
  <si>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</si>
  <si>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</si>
  <si>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</si>
  <si>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</si>
  <si>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</si>
  <si>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</si>
  <si>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</si>
  <si>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</si>
  <si>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</si>
  <si>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</si>
  <si>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</si>
  <si>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</si>
  <si>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</si>
  <si>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</si>
  <si>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</si>
  <si>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</si>
  <si>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</si>
  <si>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</si>
  <si>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</si>
  <si>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</si>
  <si>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</si>
  <si>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</si>
  <si>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</si>
  <si>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</si>
  <si>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</si>
  <si>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</si>
  <si>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</si>
  <si>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</si>
  <si>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</si>
  <si>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</si>
  <si>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</si>
  <si>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</si>
  <si>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</si>
  <si>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</si>
  <si>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</si>
  <si>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</si>
  <si>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</si>
  <si>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</si>
  <si>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</si>
  <si>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</si>
  <si>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</si>
  <si>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</si>
  <si>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</si>
  <si>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</si>
  <si>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</si>
  <si>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</si>
  <si>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</si>
  <si>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</si>
  <si>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County</t>
  </si>
  <si>
    <t>Row Labels</t>
  </si>
  <si>
    <t>Values</t>
  </si>
  <si>
    <t>Sum of G12_TOTL</t>
  </si>
  <si>
    <t>Sum of G11_TOTL</t>
  </si>
  <si>
    <t>Sum of G10_TOTL</t>
  </si>
  <si>
    <t>Sum of G9_TOTL</t>
  </si>
  <si>
    <t>Sum of G8_TOTL</t>
  </si>
  <si>
    <t>Sum of G7_TOTL</t>
  </si>
  <si>
    <t>Sum of G6_TOTL</t>
  </si>
  <si>
    <t>Sum of G5_TOTL</t>
  </si>
  <si>
    <t>Sum of G4_TOTL</t>
  </si>
  <si>
    <t>Sum of G3_TOTL</t>
  </si>
  <si>
    <t>Sum of G2_TOTL</t>
  </si>
  <si>
    <t>Sum of G1_TOTL</t>
  </si>
  <si>
    <t>Sum of K_TOTL</t>
  </si>
  <si>
    <t>Sum of ALT_TOTL</t>
  </si>
  <si>
    <t>East UP Northern LP</t>
  </si>
  <si>
    <t>West-Central UP</t>
  </si>
  <si>
    <t>SW-LP</t>
  </si>
  <si>
    <t>Central-LP</t>
  </si>
  <si>
    <t>East-Central LP</t>
  </si>
  <si>
    <t>SE-LP</t>
  </si>
  <si>
    <t>Recruiting Region</t>
  </si>
  <si>
    <t>upLP</t>
  </si>
  <si>
    <t>Region</t>
  </si>
  <si>
    <t>UP</t>
  </si>
  <si>
    <t>LP</t>
  </si>
  <si>
    <t>K</t>
  </si>
  <si>
    <t>(All)</t>
  </si>
  <si>
    <t>K to 1</t>
  </si>
  <si>
    <t>1 to 2</t>
  </si>
  <si>
    <t>2 to 3</t>
  </si>
  <si>
    <t>3 to 4</t>
  </si>
  <si>
    <t>4 to 5</t>
  </si>
  <si>
    <t>5 to 6</t>
  </si>
  <si>
    <t>6 to 7</t>
  </si>
  <si>
    <t>7 to 8</t>
  </si>
  <si>
    <t>8 to 9</t>
  </si>
  <si>
    <t>9 to 10</t>
  </si>
  <si>
    <t>10 to 11</t>
  </si>
  <si>
    <t>11 to 12</t>
  </si>
  <si>
    <t>2007 to 2008</t>
  </si>
  <si>
    <t>2008 to 2009</t>
  </si>
  <si>
    <t>Average</t>
  </si>
  <si>
    <t>Mouseover here for instructions</t>
  </si>
  <si>
    <t>Select</t>
  </si>
  <si>
    <t>Survival</t>
  </si>
  <si>
    <t>Fall/Grade</t>
  </si>
  <si>
    <t>Mouse over here for an explanation of the model</t>
  </si>
  <si>
    <t>Cumm Ch from 2009</t>
  </si>
  <si>
    <t>Graduation Year</t>
  </si>
  <si>
    <t>Annual Change</t>
  </si>
  <si>
    <t>COUNTYnumb</t>
  </si>
  <si>
    <t>Projected Public School Enrollment by Class Level</t>
  </si>
</sst>
</file>

<file path=xl/styles.xml><?xml version="1.0" encoding="utf-8"?>
<styleSheet xmlns="http://schemas.openxmlformats.org/spreadsheetml/2006/main">
  <numFmts count="2">
    <numFmt numFmtId="164" formatCode="0#"/>
    <numFmt numFmtId="165" formatCode="0.0%"/>
  </numFmts>
  <fonts count="2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i/>
      <u/>
      <sz val="9"/>
      <color rgb="FFFFC000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1" fontId="0" fillId="0" borderId="0" xfId="0" applyNumberFormat="1"/>
    <xf numFmtId="0" fontId="0" fillId="33" borderId="0" xfId="0" applyFill="1"/>
    <xf numFmtId="164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8" fillId="0" borderId="0" xfId="0" applyNumberFormat="1" applyFont="1" applyFill="1" applyBorder="1" applyAlignment="1" applyProtection="1">
      <alignment horizontal="right"/>
    </xf>
    <xf numFmtId="1" fontId="18" fillId="0" borderId="0" xfId="0" applyNumberFormat="1" applyFont="1" applyFill="1" applyBorder="1" applyAlignment="1" applyProtection="1"/>
    <xf numFmtId="0" fontId="0" fillId="0" borderId="0" xfId="0" applyNumberFormat="1"/>
    <xf numFmtId="164" fontId="0" fillId="0" borderId="0" xfId="0" applyNumberFormat="1"/>
    <xf numFmtId="0" fontId="19" fillId="0" borderId="0" xfId="0" applyFont="1"/>
    <xf numFmtId="1" fontId="19" fillId="0" borderId="0" xfId="0" applyNumberFormat="1" applyFont="1"/>
    <xf numFmtId="1" fontId="19" fillId="0" borderId="0" xfId="0" applyNumberFormat="1" applyFont="1" applyFill="1"/>
    <xf numFmtId="0" fontId="20" fillId="0" borderId="0" xfId="0" applyFont="1"/>
    <xf numFmtId="3" fontId="0" fillId="0" borderId="0" xfId="0" applyNumberFormat="1"/>
    <xf numFmtId="0" fontId="24" fillId="36" borderId="0" xfId="0" applyFont="1" applyFill="1" applyAlignment="1">
      <alignment horizontal="left" vertical="center" wrapText="1"/>
    </xf>
    <xf numFmtId="0" fontId="23" fillId="0" borderId="0" xfId="0" applyFont="1"/>
    <xf numFmtId="0" fontId="23" fillId="0" borderId="0" xfId="0" applyFont="1" applyFill="1"/>
    <xf numFmtId="0" fontId="23" fillId="0" borderId="0" xfId="0" applyFont="1" applyAlignment="1">
      <alignment horizontal="left" vertical="center" wrapText="1"/>
    </xf>
    <xf numFmtId="0" fontId="23" fillId="0" borderId="0" xfId="0" pivotButton="1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3" fontId="23" fillId="0" borderId="0" xfId="0" applyNumberFormat="1" applyFont="1"/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4" fillId="36" borderId="13" xfId="0" applyFont="1" applyFill="1" applyBorder="1"/>
    <xf numFmtId="165" fontId="23" fillId="35" borderId="0" xfId="0" applyNumberFormat="1" applyFont="1" applyFill="1" applyBorder="1"/>
    <xf numFmtId="165" fontId="23" fillId="35" borderId="14" xfId="0" applyNumberFormat="1" applyFont="1" applyFill="1" applyBorder="1"/>
    <xf numFmtId="165" fontId="26" fillId="37" borderId="16" xfId="0" applyNumberFormat="1" applyFont="1" applyFill="1" applyBorder="1"/>
    <xf numFmtId="165" fontId="26" fillId="37" borderId="17" xfId="0" applyNumberFormat="1" applyFont="1" applyFill="1" applyBorder="1"/>
    <xf numFmtId="0" fontId="24" fillId="36" borderId="13" xfId="0" applyFont="1" applyFill="1" applyBorder="1" applyAlignment="1">
      <alignment horizontal="right"/>
    </xf>
    <xf numFmtId="0" fontId="26" fillId="33" borderId="13" xfId="0" applyFont="1" applyFill="1" applyBorder="1" applyAlignment="1">
      <alignment horizontal="right"/>
    </xf>
    <xf numFmtId="3" fontId="26" fillId="33" borderId="0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0" fontId="26" fillId="33" borderId="14" xfId="0" applyFont="1" applyFill="1" applyBorder="1"/>
    <xf numFmtId="0" fontId="23" fillId="33" borderId="18" xfId="0" applyFont="1" applyFill="1" applyBorder="1"/>
    <xf numFmtId="3" fontId="23" fillId="33" borderId="19" xfId="0" applyNumberFormat="1" applyFont="1" applyFill="1" applyBorder="1"/>
    <xf numFmtId="165" fontId="23" fillId="33" borderId="19" xfId="0" applyNumberFormat="1" applyFont="1" applyFill="1" applyBorder="1"/>
    <xf numFmtId="0" fontId="23" fillId="33" borderId="20" xfId="0" applyFont="1" applyFill="1" applyBorder="1"/>
    <xf numFmtId="0" fontId="23" fillId="35" borderId="13" xfId="0" applyFont="1" applyFill="1" applyBorder="1"/>
    <xf numFmtId="3" fontId="23" fillId="35" borderId="0" xfId="0" applyNumberFormat="1" applyFont="1" applyFill="1" applyBorder="1"/>
    <xf numFmtId="0" fontId="23" fillId="35" borderId="14" xfId="0" applyFont="1" applyFill="1" applyBorder="1"/>
    <xf numFmtId="0" fontId="23" fillId="35" borderId="18" xfId="0" applyFont="1" applyFill="1" applyBorder="1"/>
    <xf numFmtId="3" fontId="23" fillId="35" borderId="19" xfId="0" applyNumberFormat="1" applyFont="1" applyFill="1" applyBorder="1"/>
    <xf numFmtId="165" fontId="23" fillId="35" borderId="19" xfId="0" applyNumberFormat="1" applyFont="1" applyFill="1" applyBorder="1"/>
    <xf numFmtId="0" fontId="23" fillId="35" borderId="20" xfId="0" applyFont="1" applyFill="1" applyBorder="1"/>
    <xf numFmtId="0" fontId="23" fillId="34" borderId="13" xfId="0" applyFont="1" applyFill="1" applyBorder="1"/>
    <xf numFmtId="3" fontId="23" fillId="34" borderId="0" xfId="0" applyNumberFormat="1" applyFont="1" applyFill="1" applyBorder="1"/>
    <xf numFmtId="165" fontId="23" fillId="34" borderId="0" xfId="0" applyNumberFormat="1" applyFont="1" applyFill="1" applyBorder="1"/>
    <xf numFmtId="0" fontId="23" fillId="34" borderId="14" xfId="0" applyFont="1" applyFill="1" applyBorder="1"/>
    <xf numFmtId="0" fontId="23" fillId="34" borderId="15" xfId="0" applyFont="1" applyFill="1" applyBorder="1"/>
    <xf numFmtId="3" fontId="23" fillId="34" borderId="16" xfId="0" applyNumberFormat="1" applyFont="1" applyFill="1" applyBorder="1"/>
    <xf numFmtId="165" fontId="23" fillId="34" borderId="16" xfId="0" applyNumberFormat="1" applyFont="1" applyFill="1" applyBorder="1"/>
    <xf numFmtId="0" fontId="23" fillId="34" borderId="17" xfId="0" applyFont="1" applyFill="1" applyBorder="1"/>
    <xf numFmtId="0" fontId="24" fillId="36" borderId="14" xfId="0" applyFont="1" applyFill="1" applyBorder="1" applyAlignment="1">
      <alignment wrapText="1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wrapText="1"/>
    </xf>
    <xf numFmtId="0" fontId="24" fillId="36" borderId="0" xfId="0" applyFont="1" applyFill="1" applyBorder="1" applyAlignment="1">
      <alignment horizontal="center"/>
    </xf>
    <xf numFmtId="0" fontId="0" fillId="0" borderId="21" xfId="0" pivotButton="1" applyFont="1" applyBorder="1"/>
    <xf numFmtId="0" fontId="0" fillId="0" borderId="21" xfId="0" applyFont="1" applyBorder="1"/>
    <xf numFmtId="0" fontId="26" fillId="37" borderId="21" xfId="0" applyFont="1" applyFill="1" applyBorder="1" applyAlignment="1">
      <alignment horizontal="center"/>
    </xf>
    <xf numFmtId="0" fontId="24" fillId="36" borderId="0" xfId="0" applyFont="1" applyFill="1" applyAlignment="1">
      <alignment horizontal="left" vertical="center" wrapText="1"/>
    </xf>
    <xf numFmtId="0" fontId="25" fillId="36" borderId="22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font>
        <sz val="9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/>
              <a:t>12th Grade Graduating Class:  Projection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12th Grade</c:v>
          </c:tx>
          <c:marker>
            <c:symbol val="none"/>
          </c:marker>
          <c:cat>
            <c:numRef>
              <c:f>pvtCountyEnrlData!$Q$30:$Q$44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pvtCountyEnrlData!$N$30:$N$44</c:f>
              <c:numCache>
                <c:formatCode>#,##0</c:formatCode>
                <c:ptCount val="15"/>
                <c:pt idx="0">
                  <c:v>126380</c:v>
                </c:pt>
                <c:pt idx="1">
                  <c:v>126352</c:v>
                </c:pt>
                <c:pt idx="2">
                  <c:v>126012</c:v>
                </c:pt>
                <c:pt idx="3">
                  <c:v>122184.85109997448</c:v>
                </c:pt>
                <c:pt idx="4">
                  <c:v>119868.91503865385</c:v>
                </c:pt>
                <c:pt idx="5">
                  <c:v>115523.46678709483</c:v>
                </c:pt>
                <c:pt idx="6">
                  <c:v>113168.02548470908</c:v>
                </c:pt>
                <c:pt idx="7">
                  <c:v>111254.93109122808</c:v>
                </c:pt>
                <c:pt idx="8">
                  <c:v>110482.80898491229</c:v>
                </c:pt>
                <c:pt idx="9">
                  <c:v>109044.76870868803</c:v>
                </c:pt>
                <c:pt idx="10">
                  <c:v>108907.75179810153</c:v>
                </c:pt>
                <c:pt idx="11">
                  <c:v>106942.20419825635</c:v>
                </c:pt>
                <c:pt idx="12">
                  <c:v>103023.70140974452</c:v>
                </c:pt>
                <c:pt idx="13">
                  <c:v>101640.95283613812</c:v>
                </c:pt>
                <c:pt idx="14">
                  <c:v>102483.24667811824</c:v>
                </c:pt>
              </c:numCache>
            </c:numRef>
          </c:val>
        </c:ser>
        <c:marker val="1"/>
        <c:axId val="63226240"/>
        <c:axId val="63227776"/>
      </c:lineChart>
      <c:catAx>
        <c:axId val="63226240"/>
        <c:scaling>
          <c:orientation val="minMax"/>
        </c:scaling>
        <c:axPos val="b"/>
        <c:numFmt formatCode="General" sourceLinked="1"/>
        <c:majorTickMark val="none"/>
        <c:tickLblPos val="nextTo"/>
        <c:crossAx val="63227776"/>
        <c:crosses val="autoZero"/>
        <c:auto val="1"/>
        <c:lblAlgn val="ctr"/>
        <c:lblOffset val="100"/>
      </c:catAx>
      <c:valAx>
        <c:axId val="632277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3226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 sz="1200"/>
              <a:t>Percent</a:t>
            </a:r>
            <a:r>
              <a:rPr lang="en-US" sz="1200" baseline="0"/>
              <a:t> Change in Projected 12th Grade Public School Graduates From Previous Year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Pct Chg</c:v>
          </c:tx>
          <c:cat>
            <c:numRef>
              <c:f>pvtCountyEnrlData!$Q$32:$Q$44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pvtCountyEnrlData!$O$32:$O$44</c:f>
              <c:numCache>
                <c:formatCode>0.0%</c:formatCode>
                <c:ptCount val="13"/>
                <c:pt idx="0">
                  <c:v>-2.6908952766873107E-3</c:v>
                </c:pt>
                <c:pt idx="1">
                  <c:v>-3.0371305114001212E-2</c:v>
                </c:pt>
                <c:pt idx="2">
                  <c:v>-1.8954363331225688E-2</c:v>
                </c:pt>
                <c:pt idx="3">
                  <c:v>-3.6251669168422485E-2</c:v>
                </c:pt>
                <c:pt idx="4">
                  <c:v>-2.0389288582610909E-2</c:v>
                </c:pt>
                <c:pt idx="5">
                  <c:v>-1.6904902116008924E-2</c:v>
                </c:pt>
                <c:pt idx="6">
                  <c:v>-6.9401158109805294E-3</c:v>
                </c:pt>
                <c:pt idx="7">
                  <c:v>-1.301596410732675E-2</c:v>
                </c:pt>
                <c:pt idx="8">
                  <c:v>-1.2565197964933272E-3</c:v>
                </c:pt>
                <c:pt idx="9">
                  <c:v>-1.8047820907082901E-2</c:v>
                </c:pt>
                <c:pt idx="10">
                  <c:v>-3.664131310822305E-2</c:v>
                </c:pt>
                <c:pt idx="11">
                  <c:v>-1.3421654965656393E-2</c:v>
                </c:pt>
                <c:pt idx="12">
                  <c:v>8.2869534225837871E-3</c:v>
                </c:pt>
              </c:numCache>
            </c:numRef>
          </c:val>
        </c:ser>
        <c:axId val="68460928"/>
        <c:axId val="68462464"/>
      </c:barChart>
      <c:catAx>
        <c:axId val="68460928"/>
        <c:scaling>
          <c:orientation val="minMax"/>
        </c:scaling>
        <c:axPos val="b"/>
        <c:numFmt formatCode="General" sourceLinked="1"/>
        <c:majorTickMark val="none"/>
        <c:tickLblPos val="nextTo"/>
        <c:crossAx val="68462464"/>
        <c:crosses val="autoZero"/>
        <c:auto val="1"/>
        <c:lblAlgn val="ctr"/>
        <c:lblOffset val="100"/>
      </c:catAx>
      <c:valAx>
        <c:axId val="68462464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68460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mu.edu/returntolearn/find_counselor.shtml?r=ENL" TargetMode="External"/><Relationship Id="rId3" Type="http://schemas.openxmlformats.org/officeDocument/2006/relationships/image" Target="../media/image1.jpeg"/><Relationship Id="rId7" Type="http://schemas.openxmlformats.org/officeDocument/2006/relationships/hyperlink" Target="http://www.nmu.edu/returntolearn/find_counselor.shtml?r=CEL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www.nmu.edu/returntolearn/find_counselor.shtml?r=SWL" TargetMode="External"/><Relationship Id="rId5" Type="http://schemas.openxmlformats.org/officeDocument/2006/relationships/hyperlink" Target="http://www.nmu.edu/returntolearn/find_counselor.shtml?r=SEL" TargetMode="External"/><Relationship Id="rId4" Type="http://schemas.openxmlformats.org/officeDocument/2006/relationships/hyperlink" Target="http://www.nmu.edu/returntolearn/find_counselor.shtml?r=ECL" TargetMode="External"/><Relationship Id="rId9" Type="http://schemas.openxmlformats.org/officeDocument/2006/relationships/hyperlink" Target="http://www.nmu.edu/returntolearn/find_counselor.shtml?r=WC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44</xdr:row>
      <xdr:rowOff>95250</xdr:rowOff>
    </xdr:from>
    <xdr:to>
      <xdr:col>14</xdr:col>
      <xdr:colOff>581024</xdr:colOff>
      <xdr:row>61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104776</xdr:colOff>
      <xdr:row>0</xdr:row>
      <xdr:rowOff>66675</xdr:rowOff>
    </xdr:from>
    <xdr:to>
      <xdr:col>12</xdr:col>
      <xdr:colOff>628650</xdr:colOff>
      <xdr:row>11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15</xdr:col>
      <xdr:colOff>342900</xdr:colOff>
      <xdr:row>10</xdr:row>
      <xdr:rowOff>161925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8162925" y="609600"/>
          <a:ext cx="1600200" cy="1600200"/>
          <a:chOff x="42" y="0"/>
          <a:chExt cx="2216" cy="2213"/>
        </a:xfrm>
      </xdr:grpSpPr>
      <xdr:pic>
        <xdr:nvPicPr>
          <xdr:cNvPr id="5" name="Picture 4" descr="Michiga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98" y="29"/>
            <a:ext cx="2160" cy="2184"/>
          </a:xfrm>
          <a:prstGeom prst="rect">
            <a:avLst/>
          </a:prstGeom>
          <a:noFill/>
        </xdr:spPr>
      </xdr:pic>
      <xdr:sp macro="" textlink="">
        <xdr:nvSpPr>
          <xdr:cNvPr id="6" name="Freeform 5">
            <a:hlinkClick xmlns:r="http://schemas.openxmlformats.org/officeDocument/2006/relationships" r:id="rId4"/>
          </xdr:cNvPr>
          <xdr:cNvSpPr>
            <a:spLocks/>
          </xdr:cNvSpPr>
        </xdr:nvSpPr>
        <xdr:spPr bwMode="auto">
          <a:xfrm>
            <a:off x="1662" y="1416"/>
            <a:ext cx="474" cy="474"/>
          </a:xfrm>
          <a:custGeom>
            <a:avLst/>
            <a:gdLst/>
            <a:ahLst/>
            <a:cxnLst>
              <a:cxn ang="0">
                <a:pos x="408" y="0"/>
              </a:cxn>
              <a:cxn ang="0">
                <a:pos x="438" y="102"/>
              </a:cxn>
              <a:cxn ang="0">
                <a:pos x="438" y="168"/>
              </a:cxn>
              <a:cxn ang="0">
                <a:pos x="474" y="240"/>
              </a:cxn>
              <a:cxn ang="0">
                <a:pos x="450" y="318"/>
              </a:cxn>
              <a:cxn ang="0">
                <a:pos x="432" y="390"/>
              </a:cxn>
              <a:cxn ang="0">
                <a:pos x="396" y="366"/>
              </a:cxn>
              <a:cxn ang="0">
                <a:pos x="366" y="384"/>
              </a:cxn>
              <a:cxn ang="0">
                <a:pos x="384" y="396"/>
              </a:cxn>
              <a:cxn ang="0">
                <a:pos x="348" y="438"/>
              </a:cxn>
              <a:cxn ang="0">
                <a:pos x="18" y="474"/>
              </a:cxn>
              <a:cxn ang="0">
                <a:pos x="0" y="348"/>
              </a:cxn>
              <a:cxn ang="0">
                <a:pos x="60" y="336"/>
              </a:cxn>
              <a:cxn ang="0">
                <a:pos x="60" y="186"/>
              </a:cxn>
              <a:cxn ang="0">
                <a:pos x="198" y="174"/>
              </a:cxn>
              <a:cxn ang="0">
                <a:pos x="222" y="138"/>
              </a:cxn>
              <a:cxn ang="0">
                <a:pos x="264" y="138"/>
              </a:cxn>
              <a:cxn ang="0">
                <a:pos x="264" y="6"/>
              </a:cxn>
              <a:cxn ang="0">
                <a:pos x="408" y="0"/>
              </a:cxn>
            </a:cxnLst>
            <a:rect l="0" t="0" r="r" b="b"/>
            <a:pathLst>
              <a:path w="474" h="474">
                <a:moveTo>
                  <a:pt x="408" y="0"/>
                </a:moveTo>
                <a:lnTo>
                  <a:pt x="438" y="102"/>
                </a:lnTo>
                <a:lnTo>
                  <a:pt x="438" y="168"/>
                </a:lnTo>
                <a:lnTo>
                  <a:pt x="474" y="240"/>
                </a:lnTo>
                <a:lnTo>
                  <a:pt x="450" y="318"/>
                </a:lnTo>
                <a:lnTo>
                  <a:pt x="432" y="390"/>
                </a:lnTo>
                <a:lnTo>
                  <a:pt x="396" y="366"/>
                </a:lnTo>
                <a:lnTo>
                  <a:pt x="366" y="384"/>
                </a:lnTo>
                <a:lnTo>
                  <a:pt x="384" y="396"/>
                </a:lnTo>
                <a:lnTo>
                  <a:pt x="348" y="438"/>
                </a:lnTo>
                <a:lnTo>
                  <a:pt x="18" y="474"/>
                </a:lnTo>
                <a:lnTo>
                  <a:pt x="0" y="348"/>
                </a:lnTo>
                <a:lnTo>
                  <a:pt x="60" y="336"/>
                </a:lnTo>
                <a:lnTo>
                  <a:pt x="60" y="186"/>
                </a:lnTo>
                <a:lnTo>
                  <a:pt x="198" y="174"/>
                </a:lnTo>
                <a:lnTo>
                  <a:pt x="222" y="138"/>
                </a:lnTo>
                <a:lnTo>
                  <a:pt x="264" y="138"/>
                </a:lnTo>
                <a:lnTo>
                  <a:pt x="264" y="6"/>
                </a:lnTo>
                <a:lnTo>
                  <a:pt x="408" y="0"/>
                </a:lnTo>
                <a:close/>
              </a:path>
            </a:pathLst>
          </a:custGeom>
          <a:noFill/>
          <a:ln w="9525">
            <a:noFill/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" name="Freeform 6">
            <a:hlinkClick xmlns:r="http://schemas.openxmlformats.org/officeDocument/2006/relationships" r:id="rId5"/>
          </xdr:cNvPr>
          <xdr:cNvSpPr>
            <a:spLocks/>
          </xdr:cNvSpPr>
        </xdr:nvSpPr>
        <xdr:spPr bwMode="auto">
          <a:xfrm>
            <a:off x="1608" y="1866"/>
            <a:ext cx="414" cy="270"/>
          </a:xfrm>
          <a:custGeom>
            <a:avLst/>
            <a:gdLst/>
            <a:ahLst/>
            <a:cxnLst>
              <a:cxn ang="0">
                <a:pos x="12" y="294"/>
              </a:cxn>
              <a:cxn ang="0">
                <a:pos x="246" y="276"/>
              </a:cxn>
              <a:cxn ang="0">
                <a:pos x="312" y="192"/>
              </a:cxn>
              <a:cxn ang="0">
                <a:pos x="342" y="72"/>
              </a:cxn>
              <a:cxn ang="0">
                <a:pos x="414" y="0"/>
              </a:cxn>
              <a:cxn ang="0">
                <a:pos x="60" y="24"/>
              </a:cxn>
              <a:cxn ang="0">
                <a:pos x="54" y="150"/>
              </a:cxn>
              <a:cxn ang="0">
                <a:pos x="0" y="156"/>
              </a:cxn>
              <a:cxn ang="0">
                <a:pos x="0" y="270"/>
              </a:cxn>
              <a:cxn ang="0">
                <a:pos x="12" y="294"/>
              </a:cxn>
            </a:cxnLst>
            <a:rect l="0" t="0" r="r" b="b"/>
            <a:pathLst>
              <a:path w="414" h="270">
                <a:moveTo>
                  <a:pt x="12" y="294"/>
                </a:moveTo>
                <a:lnTo>
                  <a:pt x="246" y="276"/>
                </a:lnTo>
                <a:lnTo>
                  <a:pt x="312" y="192"/>
                </a:lnTo>
                <a:lnTo>
                  <a:pt x="342" y="72"/>
                </a:lnTo>
                <a:lnTo>
                  <a:pt x="414" y="0"/>
                </a:lnTo>
                <a:lnTo>
                  <a:pt x="60" y="24"/>
                </a:lnTo>
                <a:lnTo>
                  <a:pt x="54" y="150"/>
                </a:lnTo>
                <a:lnTo>
                  <a:pt x="0" y="156"/>
                </a:lnTo>
                <a:lnTo>
                  <a:pt x="0" y="270"/>
                </a:lnTo>
                <a:lnTo>
                  <a:pt x="12" y="294"/>
                </a:lnTo>
                <a:close/>
              </a:path>
            </a:pathLst>
          </a:custGeom>
          <a:noFill/>
          <a:ln w="9525">
            <a:noFill/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8" name="Freeform 7">
            <a:hlinkClick xmlns:r="http://schemas.openxmlformats.org/officeDocument/2006/relationships" r:id="rId6"/>
          </xdr:cNvPr>
          <xdr:cNvSpPr>
            <a:spLocks/>
          </xdr:cNvSpPr>
        </xdr:nvSpPr>
        <xdr:spPr bwMode="auto">
          <a:xfrm>
            <a:off x="942" y="1560"/>
            <a:ext cx="732" cy="594"/>
          </a:xfrm>
          <a:custGeom>
            <a:avLst/>
            <a:gdLst/>
            <a:ahLst/>
            <a:cxnLst>
              <a:cxn ang="0">
                <a:pos x="0" y="570"/>
              </a:cxn>
              <a:cxn ang="0">
                <a:pos x="114" y="408"/>
              </a:cxn>
              <a:cxn ang="0">
                <a:pos x="150" y="324"/>
              </a:cxn>
              <a:cxn ang="0">
                <a:pos x="168" y="210"/>
              </a:cxn>
              <a:cxn ang="0">
                <a:pos x="156" y="72"/>
              </a:cxn>
              <a:cxn ang="0">
                <a:pos x="246" y="78"/>
              </a:cxn>
              <a:cxn ang="0">
                <a:pos x="276" y="42"/>
              </a:cxn>
              <a:cxn ang="0">
                <a:pos x="270" y="0"/>
              </a:cxn>
              <a:cxn ang="0">
                <a:pos x="402" y="6"/>
              </a:cxn>
              <a:cxn ang="0">
                <a:pos x="408" y="198"/>
              </a:cxn>
              <a:cxn ang="0">
                <a:pos x="468" y="204"/>
              </a:cxn>
              <a:cxn ang="0">
                <a:pos x="474" y="312"/>
              </a:cxn>
              <a:cxn ang="0">
                <a:pos x="732" y="324"/>
              </a:cxn>
              <a:cxn ang="0">
                <a:pos x="732" y="444"/>
              </a:cxn>
              <a:cxn ang="0">
                <a:pos x="672" y="456"/>
              </a:cxn>
              <a:cxn ang="0">
                <a:pos x="666" y="588"/>
              </a:cxn>
              <a:cxn ang="0">
                <a:pos x="558" y="594"/>
              </a:cxn>
              <a:cxn ang="0">
                <a:pos x="546" y="564"/>
              </a:cxn>
              <a:cxn ang="0">
                <a:pos x="0" y="570"/>
              </a:cxn>
            </a:cxnLst>
            <a:rect l="0" t="0" r="r" b="b"/>
            <a:pathLst>
              <a:path w="732" h="594">
                <a:moveTo>
                  <a:pt x="0" y="570"/>
                </a:moveTo>
                <a:lnTo>
                  <a:pt x="114" y="408"/>
                </a:lnTo>
                <a:lnTo>
                  <a:pt x="150" y="324"/>
                </a:lnTo>
                <a:lnTo>
                  <a:pt x="168" y="210"/>
                </a:lnTo>
                <a:lnTo>
                  <a:pt x="156" y="72"/>
                </a:lnTo>
                <a:lnTo>
                  <a:pt x="246" y="78"/>
                </a:lnTo>
                <a:lnTo>
                  <a:pt x="276" y="42"/>
                </a:lnTo>
                <a:lnTo>
                  <a:pt x="270" y="0"/>
                </a:lnTo>
                <a:lnTo>
                  <a:pt x="402" y="6"/>
                </a:lnTo>
                <a:lnTo>
                  <a:pt x="408" y="198"/>
                </a:lnTo>
                <a:lnTo>
                  <a:pt x="468" y="204"/>
                </a:lnTo>
                <a:lnTo>
                  <a:pt x="474" y="312"/>
                </a:lnTo>
                <a:lnTo>
                  <a:pt x="732" y="324"/>
                </a:lnTo>
                <a:lnTo>
                  <a:pt x="732" y="444"/>
                </a:lnTo>
                <a:lnTo>
                  <a:pt x="672" y="456"/>
                </a:lnTo>
                <a:lnTo>
                  <a:pt x="666" y="588"/>
                </a:lnTo>
                <a:lnTo>
                  <a:pt x="558" y="594"/>
                </a:lnTo>
                <a:lnTo>
                  <a:pt x="546" y="564"/>
                </a:lnTo>
                <a:lnTo>
                  <a:pt x="0" y="570"/>
                </a:lnTo>
                <a:close/>
              </a:path>
            </a:pathLst>
          </a:custGeom>
          <a:noFill/>
          <a:ln w="9525">
            <a:noFill/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Freeform 8">
            <a:hlinkClick xmlns:r="http://schemas.openxmlformats.org/officeDocument/2006/relationships" r:id="rId7"/>
          </xdr:cNvPr>
          <xdr:cNvSpPr>
            <a:spLocks/>
          </xdr:cNvSpPr>
        </xdr:nvSpPr>
        <xdr:spPr bwMode="auto">
          <a:xfrm>
            <a:off x="1020" y="1236"/>
            <a:ext cx="1050" cy="654"/>
          </a:xfrm>
          <a:custGeom>
            <a:avLst/>
            <a:gdLst/>
            <a:ahLst/>
            <a:cxnLst>
              <a:cxn ang="0">
                <a:pos x="42" y="18"/>
              </a:cxn>
              <a:cxn ang="0">
                <a:pos x="12" y="42"/>
              </a:cxn>
              <a:cxn ang="0">
                <a:pos x="30" y="126"/>
              </a:cxn>
              <a:cxn ang="0">
                <a:pos x="0" y="210"/>
              </a:cxn>
              <a:cxn ang="0">
                <a:pos x="72" y="396"/>
              </a:cxn>
              <a:cxn ang="0">
                <a:pos x="150" y="408"/>
              </a:cxn>
              <a:cxn ang="0">
                <a:pos x="174" y="378"/>
              </a:cxn>
              <a:cxn ang="0">
                <a:pos x="192" y="372"/>
              </a:cxn>
              <a:cxn ang="0">
                <a:pos x="204" y="330"/>
              </a:cxn>
              <a:cxn ang="0">
                <a:pos x="330" y="330"/>
              </a:cxn>
              <a:cxn ang="0">
                <a:pos x="330" y="516"/>
              </a:cxn>
              <a:cxn ang="0">
                <a:pos x="396" y="534"/>
              </a:cxn>
              <a:cxn ang="0">
                <a:pos x="396" y="648"/>
              </a:cxn>
              <a:cxn ang="0">
                <a:pos x="648" y="654"/>
              </a:cxn>
              <a:cxn ang="0">
                <a:pos x="636" y="522"/>
              </a:cxn>
              <a:cxn ang="0">
                <a:pos x="696" y="522"/>
              </a:cxn>
              <a:cxn ang="0">
                <a:pos x="696" y="360"/>
              </a:cxn>
              <a:cxn ang="0">
                <a:pos x="834" y="354"/>
              </a:cxn>
              <a:cxn ang="0">
                <a:pos x="858" y="318"/>
              </a:cxn>
              <a:cxn ang="0">
                <a:pos x="912" y="318"/>
              </a:cxn>
              <a:cxn ang="0">
                <a:pos x="906" y="186"/>
              </a:cxn>
              <a:cxn ang="0">
                <a:pos x="1050" y="174"/>
              </a:cxn>
              <a:cxn ang="0">
                <a:pos x="1002" y="60"/>
              </a:cxn>
              <a:cxn ang="0">
                <a:pos x="948" y="42"/>
              </a:cxn>
              <a:cxn ang="0">
                <a:pos x="870" y="66"/>
              </a:cxn>
              <a:cxn ang="0">
                <a:pos x="834" y="126"/>
              </a:cxn>
              <a:cxn ang="0">
                <a:pos x="804" y="168"/>
              </a:cxn>
              <a:cxn ang="0">
                <a:pos x="756" y="216"/>
              </a:cxn>
              <a:cxn ang="0">
                <a:pos x="708" y="186"/>
              </a:cxn>
              <a:cxn ang="0">
                <a:pos x="684" y="138"/>
              </a:cxn>
              <a:cxn ang="0">
                <a:pos x="702" y="96"/>
              </a:cxn>
              <a:cxn ang="0">
                <a:pos x="732" y="66"/>
              </a:cxn>
              <a:cxn ang="0">
                <a:pos x="774" y="54"/>
              </a:cxn>
              <a:cxn ang="0">
                <a:pos x="798" y="0"/>
              </a:cxn>
              <a:cxn ang="0">
                <a:pos x="42" y="18"/>
              </a:cxn>
            </a:cxnLst>
            <a:rect l="0" t="0" r="r" b="b"/>
            <a:pathLst>
              <a:path w="1050" h="654">
                <a:moveTo>
                  <a:pt x="42" y="18"/>
                </a:moveTo>
                <a:lnTo>
                  <a:pt x="12" y="42"/>
                </a:lnTo>
                <a:lnTo>
                  <a:pt x="30" y="126"/>
                </a:lnTo>
                <a:lnTo>
                  <a:pt x="0" y="210"/>
                </a:lnTo>
                <a:lnTo>
                  <a:pt x="72" y="396"/>
                </a:lnTo>
                <a:lnTo>
                  <a:pt x="150" y="408"/>
                </a:lnTo>
                <a:lnTo>
                  <a:pt x="174" y="378"/>
                </a:lnTo>
                <a:lnTo>
                  <a:pt x="192" y="372"/>
                </a:lnTo>
                <a:lnTo>
                  <a:pt x="204" y="330"/>
                </a:lnTo>
                <a:lnTo>
                  <a:pt x="330" y="330"/>
                </a:lnTo>
                <a:lnTo>
                  <a:pt x="330" y="516"/>
                </a:lnTo>
                <a:lnTo>
                  <a:pt x="396" y="534"/>
                </a:lnTo>
                <a:lnTo>
                  <a:pt x="396" y="648"/>
                </a:lnTo>
                <a:lnTo>
                  <a:pt x="648" y="654"/>
                </a:lnTo>
                <a:lnTo>
                  <a:pt x="636" y="522"/>
                </a:lnTo>
                <a:lnTo>
                  <a:pt x="696" y="522"/>
                </a:lnTo>
                <a:lnTo>
                  <a:pt x="696" y="360"/>
                </a:lnTo>
                <a:lnTo>
                  <a:pt x="834" y="354"/>
                </a:lnTo>
                <a:lnTo>
                  <a:pt x="858" y="318"/>
                </a:lnTo>
                <a:lnTo>
                  <a:pt x="912" y="318"/>
                </a:lnTo>
                <a:lnTo>
                  <a:pt x="906" y="186"/>
                </a:lnTo>
                <a:lnTo>
                  <a:pt x="1050" y="174"/>
                </a:lnTo>
                <a:lnTo>
                  <a:pt x="1002" y="60"/>
                </a:lnTo>
                <a:lnTo>
                  <a:pt x="948" y="42"/>
                </a:lnTo>
                <a:lnTo>
                  <a:pt x="870" y="66"/>
                </a:lnTo>
                <a:lnTo>
                  <a:pt x="834" y="126"/>
                </a:lnTo>
                <a:lnTo>
                  <a:pt x="804" y="168"/>
                </a:lnTo>
                <a:lnTo>
                  <a:pt x="756" y="216"/>
                </a:lnTo>
                <a:lnTo>
                  <a:pt x="708" y="186"/>
                </a:lnTo>
                <a:lnTo>
                  <a:pt x="684" y="138"/>
                </a:lnTo>
                <a:lnTo>
                  <a:pt x="702" y="96"/>
                </a:lnTo>
                <a:lnTo>
                  <a:pt x="732" y="66"/>
                </a:lnTo>
                <a:lnTo>
                  <a:pt x="774" y="54"/>
                </a:lnTo>
                <a:lnTo>
                  <a:pt x="798" y="0"/>
                </a:lnTo>
                <a:lnTo>
                  <a:pt x="42" y="18"/>
                </a:lnTo>
                <a:close/>
              </a:path>
            </a:pathLst>
          </a:custGeom>
          <a:noFill/>
          <a:ln w="9525">
            <a:noFill/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0" name="Freeform 9">
            <a:hlinkClick xmlns:r="http://schemas.openxmlformats.org/officeDocument/2006/relationships" r:id="rId8"/>
          </xdr:cNvPr>
          <xdr:cNvSpPr>
            <a:spLocks/>
          </xdr:cNvSpPr>
        </xdr:nvSpPr>
        <xdr:spPr bwMode="auto">
          <a:xfrm>
            <a:off x="1074" y="288"/>
            <a:ext cx="816" cy="954"/>
          </a:xfrm>
          <a:custGeom>
            <a:avLst/>
            <a:gdLst/>
            <a:ahLst/>
            <a:cxnLst>
              <a:cxn ang="0">
                <a:pos x="138" y="12"/>
              </a:cxn>
              <a:cxn ang="0">
                <a:pos x="354" y="0"/>
              </a:cxn>
              <a:cxn ang="0">
                <a:pos x="342" y="84"/>
              </a:cxn>
              <a:cxn ang="0">
                <a:pos x="444" y="90"/>
              </a:cxn>
              <a:cxn ang="0">
                <a:pos x="522" y="90"/>
              </a:cxn>
              <a:cxn ang="0">
                <a:pos x="570" y="174"/>
              </a:cxn>
              <a:cxn ang="0">
                <a:pos x="552" y="204"/>
              </a:cxn>
              <a:cxn ang="0">
                <a:pos x="582" y="204"/>
              </a:cxn>
              <a:cxn ang="0">
                <a:pos x="636" y="270"/>
              </a:cxn>
              <a:cxn ang="0">
                <a:pos x="504" y="282"/>
              </a:cxn>
              <a:cxn ang="0">
                <a:pos x="414" y="294"/>
              </a:cxn>
              <a:cxn ang="0">
                <a:pos x="492" y="384"/>
              </a:cxn>
              <a:cxn ang="0">
                <a:pos x="600" y="438"/>
              </a:cxn>
              <a:cxn ang="0">
                <a:pos x="744" y="504"/>
              </a:cxn>
              <a:cxn ang="0">
                <a:pos x="804" y="600"/>
              </a:cxn>
              <a:cxn ang="0">
                <a:pos x="756" y="642"/>
              </a:cxn>
              <a:cxn ang="0">
                <a:pos x="816" y="714"/>
              </a:cxn>
              <a:cxn ang="0">
                <a:pos x="810" y="882"/>
              </a:cxn>
              <a:cxn ang="0">
                <a:pos x="726" y="948"/>
              </a:cxn>
              <a:cxn ang="0">
                <a:pos x="0" y="954"/>
              </a:cxn>
              <a:cxn ang="0">
                <a:pos x="36" y="774"/>
              </a:cxn>
              <a:cxn ang="0">
                <a:pos x="90" y="684"/>
              </a:cxn>
              <a:cxn ang="0">
                <a:pos x="204" y="576"/>
              </a:cxn>
              <a:cxn ang="0">
                <a:pos x="282" y="522"/>
              </a:cxn>
              <a:cxn ang="0">
                <a:pos x="324" y="438"/>
              </a:cxn>
              <a:cxn ang="0">
                <a:pos x="360" y="366"/>
              </a:cxn>
              <a:cxn ang="0">
                <a:pos x="378" y="312"/>
              </a:cxn>
              <a:cxn ang="0">
                <a:pos x="312" y="258"/>
              </a:cxn>
              <a:cxn ang="0">
                <a:pos x="126" y="288"/>
              </a:cxn>
              <a:cxn ang="0">
                <a:pos x="138" y="12"/>
              </a:cxn>
            </a:cxnLst>
            <a:rect l="0" t="0" r="r" b="b"/>
            <a:pathLst>
              <a:path w="816" h="954">
                <a:moveTo>
                  <a:pt x="138" y="12"/>
                </a:moveTo>
                <a:lnTo>
                  <a:pt x="354" y="0"/>
                </a:lnTo>
                <a:lnTo>
                  <a:pt x="342" y="84"/>
                </a:lnTo>
                <a:lnTo>
                  <a:pt x="444" y="90"/>
                </a:lnTo>
                <a:lnTo>
                  <a:pt x="522" y="90"/>
                </a:lnTo>
                <a:lnTo>
                  <a:pt x="570" y="174"/>
                </a:lnTo>
                <a:lnTo>
                  <a:pt x="552" y="204"/>
                </a:lnTo>
                <a:lnTo>
                  <a:pt x="582" y="204"/>
                </a:lnTo>
                <a:lnTo>
                  <a:pt x="636" y="270"/>
                </a:lnTo>
                <a:lnTo>
                  <a:pt x="504" y="282"/>
                </a:lnTo>
                <a:lnTo>
                  <a:pt x="414" y="294"/>
                </a:lnTo>
                <a:lnTo>
                  <a:pt x="492" y="384"/>
                </a:lnTo>
                <a:lnTo>
                  <a:pt x="600" y="438"/>
                </a:lnTo>
                <a:lnTo>
                  <a:pt x="744" y="504"/>
                </a:lnTo>
                <a:lnTo>
                  <a:pt x="804" y="600"/>
                </a:lnTo>
                <a:lnTo>
                  <a:pt x="756" y="642"/>
                </a:lnTo>
                <a:lnTo>
                  <a:pt x="816" y="714"/>
                </a:lnTo>
                <a:lnTo>
                  <a:pt x="810" y="882"/>
                </a:lnTo>
                <a:lnTo>
                  <a:pt x="726" y="948"/>
                </a:lnTo>
                <a:lnTo>
                  <a:pt x="0" y="954"/>
                </a:lnTo>
                <a:lnTo>
                  <a:pt x="36" y="774"/>
                </a:lnTo>
                <a:lnTo>
                  <a:pt x="90" y="684"/>
                </a:lnTo>
                <a:lnTo>
                  <a:pt x="204" y="576"/>
                </a:lnTo>
                <a:lnTo>
                  <a:pt x="282" y="522"/>
                </a:lnTo>
                <a:lnTo>
                  <a:pt x="324" y="438"/>
                </a:lnTo>
                <a:lnTo>
                  <a:pt x="360" y="366"/>
                </a:lnTo>
                <a:lnTo>
                  <a:pt x="378" y="312"/>
                </a:lnTo>
                <a:lnTo>
                  <a:pt x="312" y="258"/>
                </a:lnTo>
                <a:lnTo>
                  <a:pt x="126" y="288"/>
                </a:lnTo>
                <a:lnTo>
                  <a:pt x="138" y="12"/>
                </a:lnTo>
                <a:close/>
              </a:path>
            </a:pathLst>
          </a:custGeom>
          <a:noFill/>
          <a:ln w="9525">
            <a:noFill/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1" name="Freeform 10">
            <a:hlinkClick xmlns:r="http://schemas.openxmlformats.org/officeDocument/2006/relationships" r:id="rId9"/>
          </xdr:cNvPr>
          <xdr:cNvSpPr>
            <a:spLocks/>
          </xdr:cNvSpPr>
        </xdr:nvSpPr>
        <xdr:spPr bwMode="auto">
          <a:xfrm>
            <a:off x="42" y="0"/>
            <a:ext cx="1158" cy="894"/>
          </a:xfrm>
          <a:custGeom>
            <a:avLst/>
            <a:gdLst/>
            <a:ahLst/>
            <a:cxnLst>
              <a:cxn ang="0">
                <a:pos x="0" y="330"/>
              </a:cxn>
              <a:cxn ang="0">
                <a:pos x="162" y="246"/>
              </a:cxn>
              <a:cxn ang="0">
                <a:pos x="330" y="186"/>
              </a:cxn>
              <a:cxn ang="0">
                <a:pos x="444" y="114"/>
              </a:cxn>
              <a:cxn ang="0">
                <a:pos x="594" y="0"/>
              </a:cxn>
              <a:cxn ang="0">
                <a:pos x="690" y="36"/>
              </a:cxn>
              <a:cxn ang="0">
                <a:pos x="492" y="216"/>
              </a:cxn>
              <a:cxn ang="0">
                <a:pos x="540" y="234"/>
              </a:cxn>
              <a:cxn ang="0">
                <a:pos x="594" y="210"/>
              </a:cxn>
              <a:cxn ang="0">
                <a:pos x="702" y="252"/>
              </a:cxn>
              <a:cxn ang="0">
                <a:pos x="768" y="342"/>
              </a:cxn>
              <a:cxn ang="0">
                <a:pos x="774" y="372"/>
              </a:cxn>
              <a:cxn ang="0">
                <a:pos x="840" y="378"/>
              </a:cxn>
              <a:cxn ang="0">
                <a:pos x="876" y="354"/>
              </a:cxn>
              <a:cxn ang="0">
                <a:pos x="912" y="396"/>
              </a:cxn>
              <a:cxn ang="0">
                <a:pos x="930" y="384"/>
              </a:cxn>
              <a:cxn ang="0">
                <a:pos x="954" y="354"/>
              </a:cxn>
              <a:cxn ang="0">
                <a:pos x="1008" y="354"/>
              </a:cxn>
              <a:cxn ang="0">
                <a:pos x="1092" y="318"/>
              </a:cxn>
              <a:cxn ang="0">
                <a:pos x="1158" y="312"/>
              </a:cxn>
              <a:cxn ang="0">
                <a:pos x="1152" y="588"/>
              </a:cxn>
              <a:cxn ang="0">
                <a:pos x="1050" y="594"/>
              </a:cxn>
              <a:cxn ang="0">
                <a:pos x="1032" y="636"/>
              </a:cxn>
              <a:cxn ang="0">
                <a:pos x="954" y="702"/>
              </a:cxn>
              <a:cxn ang="0">
                <a:pos x="978" y="612"/>
              </a:cxn>
              <a:cxn ang="0">
                <a:pos x="930" y="618"/>
              </a:cxn>
              <a:cxn ang="0">
                <a:pos x="876" y="678"/>
              </a:cxn>
              <a:cxn ang="0">
                <a:pos x="852" y="660"/>
              </a:cxn>
              <a:cxn ang="0">
                <a:pos x="714" y="894"/>
              </a:cxn>
              <a:cxn ang="0">
                <a:pos x="684" y="846"/>
              </a:cxn>
              <a:cxn ang="0">
                <a:pos x="690" y="786"/>
              </a:cxn>
              <a:cxn ang="0">
                <a:pos x="660" y="804"/>
              </a:cxn>
              <a:cxn ang="0">
                <a:pos x="666" y="696"/>
              </a:cxn>
              <a:cxn ang="0">
                <a:pos x="624" y="642"/>
              </a:cxn>
              <a:cxn ang="0">
                <a:pos x="582" y="630"/>
              </a:cxn>
              <a:cxn ang="0">
                <a:pos x="582" y="576"/>
              </a:cxn>
              <a:cxn ang="0">
                <a:pos x="498" y="552"/>
              </a:cxn>
              <a:cxn ang="0">
                <a:pos x="450" y="564"/>
              </a:cxn>
              <a:cxn ang="0">
                <a:pos x="78" y="414"/>
              </a:cxn>
              <a:cxn ang="0">
                <a:pos x="54" y="360"/>
              </a:cxn>
              <a:cxn ang="0">
                <a:pos x="0" y="330"/>
              </a:cxn>
            </a:cxnLst>
            <a:rect l="0" t="0" r="r" b="b"/>
            <a:pathLst>
              <a:path w="1158" h="894">
                <a:moveTo>
                  <a:pt x="0" y="330"/>
                </a:moveTo>
                <a:lnTo>
                  <a:pt x="162" y="246"/>
                </a:lnTo>
                <a:lnTo>
                  <a:pt x="330" y="186"/>
                </a:lnTo>
                <a:lnTo>
                  <a:pt x="444" y="114"/>
                </a:lnTo>
                <a:lnTo>
                  <a:pt x="594" y="0"/>
                </a:lnTo>
                <a:lnTo>
                  <a:pt x="690" y="36"/>
                </a:lnTo>
                <a:lnTo>
                  <a:pt x="492" y="216"/>
                </a:lnTo>
                <a:lnTo>
                  <a:pt x="540" y="234"/>
                </a:lnTo>
                <a:lnTo>
                  <a:pt x="594" y="210"/>
                </a:lnTo>
                <a:lnTo>
                  <a:pt x="702" y="252"/>
                </a:lnTo>
                <a:lnTo>
                  <a:pt x="768" y="342"/>
                </a:lnTo>
                <a:lnTo>
                  <a:pt x="774" y="372"/>
                </a:lnTo>
                <a:lnTo>
                  <a:pt x="840" y="378"/>
                </a:lnTo>
                <a:lnTo>
                  <a:pt x="876" y="354"/>
                </a:lnTo>
                <a:lnTo>
                  <a:pt x="912" y="396"/>
                </a:lnTo>
                <a:lnTo>
                  <a:pt x="930" y="384"/>
                </a:lnTo>
                <a:lnTo>
                  <a:pt x="954" y="354"/>
                </a:lnTo>
                <a:lnTo>
                  <a:pt x="1008" y="354"/>
                </a:lnTo>
                <a:lnTo>
                  <a:pt x="1092" y="318"/>
                </a:lnTo>
                <a:lnTo>
                  <a:pt x="1158" y="312"/>
                </a:lnTo>
                <a:lnTo>
                  <a:pt x="1152" y="588"/>
                </a:lnTo>
                <a:lnTo>
                  <a:pt x="1050" y="594"/>
                </a:lnTo>
                <a:lnTo>
                  <a:pt x="1032" y="636"/>
                </a:lnTo>
                <a:lnTo>
                  <a:pt x="954" y="702"/>
                </a:lnTo>
                <a:lnTo>
                  <a:pt x="978" y="612"/>
                </a:lnTo>
                <a:lnTo>
                  <a:pt x="930" y="618"/>
                </a:lnTo>
                <a:lnTo>
                  <a:pt x="876" y="678"/>
                </a:lnTo>
                <a:lnTo>
                  <a:pt x="852" y="660"/>
                </a:lnTo>
                <a:lnTo>
                  <a:pt x="714" y="894"/>
                </a:lnTo>
                <a:lnTo>
                  <a:pt x="684" y="846"/>
                </a:lnTo>
                <a:lnTo>
                  <a:pt x="690" y="786"/>
                </a:lnTo>
                <a:lnTo>
                  <a:pt x="660" y="804"/>
                </a:lnTo>
                <a:lnTo>
                  <a:pt x="666" y="696"/>
                </a:lnTo>
                <a:lnTo>
                  <a:pt x="624" y="642"/>
                </a:lnTo>
                <a:lnTo>
                  <a:pt x="582" y="630"/>
                </a:lnTo>
                <a:lnTo>
                  <a:pt x="582" y="576"/>
                </a:lnTo>
                <a:lnTo>
                  <a:pt x="498" y="552"/>
                </a:lnTo>
                <a:lnTo>
                  <a:pt x="450" y="564"/>
                </a:lnTo>
                <a:lnTo>
                  <a:pt x="78" y="414"/>
                </a:lnTo>
                <a:lnTo>
                  <a:pt x="54" y="360"/>
                </a:lnTo>
                <a:lnTo>
                  <a:pt x="0" y="330"/>
                </a:lnTo>
                <a:close/>
              </a:path>
            </a:pathLst>
          </a:custGeom>
          <a:noFill/>
          <a:ln w="9525">
            <a:noFill/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rry" refreshedDate="40349.643330439816" createdVersion="3" refreshedVersion="3" minRefreshableVersion="3" recordCount="581">
  <cacheSource type="worksheet">
    <worksheetSource ref="A1:S582" sheet="countyEnrlData"/>
  </cacheSource>
  <cacheFields count="19">
    <cacheField name="fallCollectionYear" numFmtId="0">
      <sharedItems containsSemiMixedTypes="0" containsString="0" containsNumber="1" containsInteger="1" minValue="2003" maxValue="2009" count="7">
        <n v="2003"/>
        <n v="2004"/>
        <n v="2005"/>
        <n v="2006"/>
        <n v="2007"/>
        <n v="2008"/>
        <n v="2009"/>
      </sharedItems>
    </cacheField>
    <cacheField name="COUNTYnumb" numFmtId="0">
      <sharedItems containsMixedTypes="1" containsNumber="1" containsInteger="1" minValue="1" maxValue="83"/>
    </cacheField>
    <cacheField name="County" numFmtId="0">
      <sharedItems count="83">
        <s v="ALCONA"/>
        <s v="ALGER"/>
        <s v="ALLEGAN"/>
        <s v="ALPENA"/>
        <s v="ANTRIM"/>
        <s v="ARENAC"/>
        <s v="BARAGA"/>
        <s v="BARRY"/>
        <s v="BAY"/>
        <s v="BENZIE"/>
        <s v="BERRIEN"/>
        <s v="BRANCH"/>
        <s v="CALHOUN"/>
        <s v="CASS"/>
        <s v="CHARLEVOIX"/>
        <s v="CHEBOYGAN"/>
        <s v="CHIPPEWA"/>
        <s v="CLARE"/>
        <s v="CLINTON"/>
        <s v="CRAWFORD"/>
        <s v="DELTA"/>
        <s v="DICKINSON"/>
        <s v="EATON"/>
        <s v="EMMET"/>
        <s v="GENESEE"/>
        <s v="GLADWIN"/>
        <s v="GOGEBIC"/>
        <s v="GRAND TRAVERSE"/>
        <s v="GRATIOT"/>
        <s v="HILLSDALE"/>
        <s v="HOUGHTON"/>
        <s v="HURON"/>
        <s v="INGHAM"/>
        <s v="IONIA"/>
        <s v="IOSCO"/>
        <s v="IRON"/>
        <s v="ISABELLA"/>
        <s v="JACKSON"/>
        <s v="KALAMAZOO"/>
        <s v="KALKASKA"/>
        <s v="KENT"/>
        <s v="KEWEENAW"/>
        <s v="LAKE"/>
        <s v="LAPEER"/>
        <s v="LEELANAU"/>
        <s v="LENAWEE"/>
        <s v="LIVINGSTON"/>
        <s v="LUCE"/>
        <s v="MACKINAC"/>
        <s v="MACOMB"/>
        <s v="MANISTEE"/>
        <s v="MARQUETTE"/>
        <s v="MASON"/>
        <s v="MECOSTA"/>
        <s v="MENOMINEE"/>
        <s v="MIDLAND"/>
        <s v="MISSAUKEE"/>
        <s v="MONROE"/>
        <s v="MONTCALM"/>
        <s v="MONTMORENCY"/>
        <s v="MUSKEGON"/>
        <s v="NEWAYGO"/>
        <s v="OAKLAND"/>
        <s v="OCEANA"/>
        <s v="OGEMAW"/>
        <s v="ONTONAGON"/>
        <s v="OSCEOLA"/>
        <s v="OSCODA"/>
        <s v="OTSEGO"/>
        <s v="OTTAWA"/>
        <s v="PRESQUE ISLE"/>
        <s v="ROSCOMMON"/>
        <s v="SAGINAW"/>
        <s v="ST. CLAIR"/>
        <s v="ST. JOSEPH"/>
        <s v="SANILAC"/>
        <s v="SCHOOLCRAFT"/>
        <s v="SHIAWASSEE"/>
        <s v="TUSCOLA"/>
        <s v="VAN BUREN"/>
        <s v="WASHTENAW"/>
        <s v="WAYNE"/>
        <s v="WEXFORD"/>
      </sharedItems>
    </cacheField>
    <cacheField name="K_TOTL" numFmtId="0">
      <sharedItems containsSemiMixedTypes="0" containsString="0" containsNumber="1" containsInteger="1" minValue="0" maxValue="26318"/>
    </cacheField>
    <cacheField name="G1_TOTL" numFmtId="0">
      <sharedItems containsSemiMixedTypes="0" containsString="0" containsNumber="1" containsInteger="1" minValue="0" maxValue="27619"/>
    </cacheField>
    <cacheField name="G2_TOTL" numFmtId="0">
      <sharedItems containsSemiMixedTypes="0" containsString="0" containsNumber="1" containsInteger="1" minValue="0" maxValue="27026"/>
    </cacheField>
    <cacheField name="G3_TOTL" numFmtId="0">
      <sharedItems containsSemiMixedTypes="0" containsString="0" containsNumber="1" containsInteger="1" minValue="0" maxValue="27984"/>
    </cacheField>
    <cacheField name="G4_TOTL" numFmtId="0">
      <sharedItems containsSemiMixedTypes="0" containsString="0" containsNumber="1" containsInteger="1" minValue="0" maxValue="28937"/>
    </cacheField>
    <cacheField name="G5_TOTL" numFmtId="0">
      <sharedItems containsSemiMixedTypes="0" containsString="0" containsNumber="1" containsInteger="1" minValue="0" maxValue="28973"/>
    </cacheField>
    <cacheField name="G6_TOTL" numFmtId="0">
      <sharedItems containsSemiMixedTypes="0" containsString="0" containsNumber="1" containsInteger="1" minValue="0" maxValue="30846"/>
    </cacheField>
    <cacheField name="G7_TOTL" numFmtId="0">
      <sharedItems containsSemiMixedTypes="0" containsString="0" containsNumber="1" containsInteger="1" minValue="0" maxValue="31084"/>
    </cacheField>
    <cacheField name="G8_TOTL" numFmtId="0">
      <sharedItems containsSemiMixedTypes="0" containsString="0" containsNumber="1" containsInteger="1" minValue="0" maxValue="29817"/>
    </cacheField>
    <cacheField name="G9_TOTL" numFmtId="0">
      <sharedItems containsSemiMixedTypes="0" containsString="0" containsNumber="1" containsInteger="1" minValue="0" maxValue="36475"/>
    </cacheField>
    <cacheField name="G10_TOTL" numFmtId="0">
      <sharedItems containsSemiMixedTypes="0" containsString="0" containsNumber="1" containsInteger="1" minValue="0" maxValue="28770"/>
    </cacheField>
    <cacheField name="G11_TOTL" numFmtId="0">
      <sharedItems containsSemiMixedTypes="0" containsString="0" containsNumber="1" containsInteger="1" minValue="0" maxValue="23834"/>
    </cacheField>
    <cacheField name="G12_TOTL" numFmtId="0">
      <sharedItems containsSemiMixedTypes="0" containsString="0" containsNumber="1" containsInteger="1" minValue="0" maxValue="21409"/>
    </cacheField>
    <cacheField name="ALT_TOTL" numFmtId="0">
      <sharedItems containsString="0" containsBlank="1" containsNumber="1" containsInteger="1" minValue="0" maxValue="7537"/>
    </cacheField>
    <cacheField name="Region" numFmtId="0">
      <sharedItems count="6">
        <s v="East UP Northern LP"/>
        <s v="West-Central UP"/>
        <s v="SW-LP"/>
        <s v="Central-LP"/>
        <s v="East-Central LP"/>
        <s v="SE-LP"/>
      </sharedItems>
    </cacheField>
    <cacheField name="upLP" numFmtId="0">
      <sharedItems count="2">
        <s v="LP"/>
        <s v="UP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1">
  <r>
    <x v="0"/>
    <s v="01"/>
    <x v="0"/>
    <n v="73"/>
    <n v="63"/>
    <n v="70"/>
    <n v="72"/>
    <n v="80"/>
    <n v="74"/>
    <n v="86"/>
    <n v="75"/>
    <n v="94"/>
    <n v="103"/>
    <n v="83"/>
    <n v="60"/>
    <n v="65"/>
    <n v="31"/>
    <x v="0"/>
    <x v="0"/>
  </r>
  <r>
    <x v="0"/>
    <s v="02"/>
    <x v="1"/>
    <n v="97"/>
    <n v="98"/>
    <n v="93"/>
    <n v="101"/>
    <n v="84"/>
    <n v="104"/>
    <n v="116"/>
    <n v="110"/>
    <n v="117"/>
    <n v="130"/>
    <n v="130"/>
    <n v="116"/>
    <n v="123"/>
    <n v="9"/>
    <x v="1"/>
    <x v="1"/>
  </r>
  <r>
    <x v="0"/>
    <s v="03"/>
    <x v="2"/>
    <n v="1440"/>
    <n v="1333"/>
    <n v="1279"/>
    <n v="1302"/>
    <n v="1334"/>
    <n v="1368"/>
    <n v="1401"/>
    <n v="1478"/>
    <n v="1601"/>
    <n v="1559"/>
    <n v="1527"/>
    <n v="1437"/>
    <n v="1324"/>
    <n v="106"/>
    <x v="2"/>
    <x v="0"/>
  </r>
  <r>
    <x v="0"/>
    <s v="04"/>
    <x v="3"/>
    <n v="331"/>
    <n v="324"/>
    <n v="300"/>
    <n v="356"/>
    <n v="341"/>
    <n v="355"/>
    <n v="361"/>
    <n v="417"/>
    <n v="451"/>
    <n v="581"/>
    <n v="477"/>
    <n v="347"/>
    <n v="418"/>
    <n v="0"/>
    <x v="0"/>
    <x v="0"/>
  </r>
  <r>
    <x v="0"/>
    <s v="05"/>
    <x v="4"/>
    <n v="357"/>
    <n v="303"/>
    <n v="303"/>
    <n v="313"/>
    <n v="319"/>
    <n v="351"/>
    <n v="342"/>
    <n v="346"/>
    <n v="369"/>
    <n v="396"/>
    <n v="358"/>
    <n v="369"/>
    <n v="321"/>
    <n v="2"/>
    <x v="0"/>
    <x v="0"/>
  </r>
  <r>
    <x v="0"/>
    <s v="06"/>
    <x v="5"/>
    <n v="191"/>
    <n v="176"/>
    <n v="194"/>
    <n v="170"/>
    <n v="214"/>
    <n v="213"/>
    <n v="219"/>
    <n v="260"/>
    <n v="240"/>
    <n v="249"/>
    <n v="249"/>
    <n v="249"/>
    <n v="207"/>
    <n v="0"/>
    <x v="3"/>
    <x v="0"/>
  </r>
  <r>
    <x v="0"/>
    <s v="07"/>
    <x v="6"/>
    <n v="103"/>
    <n v="100"/>
    <n v="90"/>
    <n v="100"/>
    <n v="94"/>
    <n v="107"/>
    <n v="112"/>
    <n v="130"/>
    <n v="119"/>
    <n v="82"/>
    <n v="115"/>
    <n v="113"/>
    <n v="105"/>
    <n v="14"/>
    <x v="1"/>
    <x v="1"/>
  </r>
  <r>
    <x v="0"/>
    <s v="08"/>
    <x v="7"/>
    <n v="688"/>
    <n v="560"/>
    <n v="577"/>
    <n v="598"/>
    <n v="598"/>
    <n v="610"/>
    <n v="646"/>
    <n v="659"/>
    <n v="731"/>
    <n v="718"/>
    <n v="631"/>
    <n v="644"/>
    <n v="522"/>
    <n v="127"/>
    <x v="2"/>
    <x v="0"/>
  </r>
  <r>
    <x v="0"/>
    <s v="09"/>
    <x v="8"/>
    <n v="1213"/>
    <n v="1118"/>
    <n v="1113"/>
    <n v="1097"/>
    <n v="1166"/>
    <n v="1198"/>
    <n v="1289"/>
    <n v="1324"/>
    <n v="1365"/>
    <n v="1629"/>
    <n v="1492"/>
    <n v="1382"/>
    <n v="1087"/>
    <n v="185"/>
    <x v="3"/>
    <x v="0"/>
  </r>
  <r>
    <x v="0"/>
    <s v="10"/>
    <x v="9"/>
    <n v="248"/>
    <n v="166"/>
    <n v="178"/>
    <n v="171"/>
    <n v="182"/>
    <n v="209"/>
    <n v="208"/>
    <n v="221"/>
    <n v="202"/>
    <n v="250"/>
    <n v="194"/>
    <n v="183"/>
    <n v="161"/>
    <n v="0"/>
    <x v="0"/>
    <x v="0"/>
  </r>
  <r>
    <x v="0"/>
    <s v="11"/>
    <x v="10"/>
    <n v="2317"/>
    <n v="2014"/>
    <n v="1960"/>
    <n v="1944"/>
    <n v="2009"/>
    <n v="2028"/>
    <n v="2195"/>
    <n v="2380"/>
    <n v="2379"/>
    <n v="2482"/>
    <n v="2301"/>
    <n v="1991"/>
    <n v="1837"/>
    <n v="258"/>
    <x v="2"/>
    <x v="0"/>
  </r>
  <r>
    <x v="0"/>
    <s v="12"/>
    <x v="11"/>
    <n v="564"/>
    <n v="416"/>
    <n v="449"/>
    <n v="489"/>
    <n v="492"/>
    <n v="547"/>
    <n v="566"/>
    <n v="563"/>
    <n v="585"/>
    <n v="635"/>
    <n v="621"/>
    <n v="534"/>
    <n v="537"/>
    <n v="0"/>
    <x v="2"/>
    <x v="0"/>
  </r>
  <r>
    <x v="0"/>
    <s v="13"/>
    <x v="12"/>
    <n v="2037"/>
    <n v="1794"/>
    <n v="1664"/>
    <n v="1858"/>
    <n v="1821"/>
    <n v="1889"/>
    <n v="1988"/>
    <n v="2062"/>
    <n v="2015"/>
    <n v="2301"/>
    <n v="2070"/>
    <n v="1770"/>
    <n v="1579"/>
    <n v="87"/>
    <x v="2"/>
    <x v="0"/>
  </r>
  <r>
    <x v="0"/>
    <s v="14"/>
    <x v="13"/>
    <n v="670"/>
    <n v="486"/>
    <n v="546"/>
    <n v="566"/>
    <n v="548"/>
    <n v="510"/>
    <n v="554"/>
    <n v="608"/>
    <n v="552"/>
    <n v="617"/>
    <n v="568"/>
    <n v="465"/>
    <n v="416"/>
    <n v="271"/>
    <x v="2"/>
    <x v="0"/>
  </r>
  <r>
    <x v="0"/>
    <s v="15"/>
    <x v="14"/>
    <n v="332"/>
    <n v="337"/>
    <n v="339"/>
    <n v="345"/>
    <n v="358"/>
    <n v="361"/>
    <n v="335"/>
    <n v="384"/>
    <n v="407"/>
    <n v="388"/>
    <n v="362"/>
    <n v="382"/>
    <n v="349"/>
    <n v="123"/>
    <x v="0"/>
    <x v="0"/>
  </r>
  <r>
    <x v="0"/>
    <s v="16"/>
    <x v="15"/>
    <n v="289"/>
    <n v="290"/>
    <n v="269"/>
    <n v="290"/>
    <n v="250"/>
    <n v="296"/>
    <n v="342"/>
    <n v="322"/>
    <n v="344"/>
    <n v="353"/>
    <n v="341"/>
    <n v="308"/>
    <n v="303"/>
    <n v="54"/>
    <x v="0"/>
    <x v="0"/>
  </r>
  <r>
    <x v="0"/>
    <s v="17"/>
    <x v="16"/>
    <n v="448"/>
    <n v="398"/>
    <n v="389"/>
    <n v="428"/>
    <n v="402"/>
    <n v="413"/>
    <n v="433"/>
    <n v="464"/>
    <n v="488"/>
    <n v="527"/>
    <n v="478"/>
    <n v="413"/>
    <n v="362"/>
    <n v="114"/>
    <x v="0"/>
    <x v="1"/>
  </r>
  <r>
    <x v="0"/>
    <s v="18"/>
    <x v="17"/>
    <n v="418"/>
    <n v="340"/>
    <n v="350"/>
    <n v="348"/>
    <n v="406"/>
    <n v="384"/>
    <n v="409"/>
    <n v="445"/>
    <n v="447"/>
    <n v="486"/>
    <n v="455"/>
    <n v="434"/>
    <n v="345"/>
    <n v="79"/>
    <x v="3"/>
    <x v="0"/>
  </r>
  <r>
    <x v="0"/>
    <s v="19"/>
    <x v="18"/>
    <n v="869"/>
    <n v="656"/>
    <n v="728"/>
    <n v="692"/>
    <n v="641"/>
    <n v="696"/>
    <n v="761"/>
    <n v="793"/>
    <n v="874"/>
    <n v="850"/>
    <n v="884"/>
    <n v="860"/>
    <n v="806"/>
    <n v="20"/>
    <x v="3"/>
    <x v="0"/>
  </r>
  <r>
    <x v="0"/>
    <s v="20"/>
    <x v="19"/>
    <n v="119"/>
    <n v="136"/>
    <n v="147"/>
    <n v="131"/>
    <n v="153"/>
    <n v="154"/>
    <n v="163"/>
    <n v="167"/>
    <n v="199"/>
    <n v="179"/>
    <n v="168"/>
    <n v="178"/>
    <n v="136"/>
    <n v="63"/>
    <x v="0"/>
    <x v="0"/>
  </r>
  <r>
    <x v="0"/>
    <s v="21"/>
    <x v="20"/>
    <n v="586"/>
    <n v="401"/>
    <n v="422"/>
    <n v="400"/>
    <n v="491"/>
    <n v="442"/>
    <n v="469"/>
    <n v="500"/>
    <n v="516"/>
    <n v="591"/>
    <n v="588"/>
    <n v="557"/>
    <n v="558"/>
    <n v="0"/>
    <x v="1"/>
    <x v="1"/>
  </r>
  <r>
    <x v="0"/>
    <s v="22"/>
    <x v="21"/>
    <n v="368"/>
    <n v="293"/>
    <n v="269"/>
    <n v="311"/>
    <n v="308"/>
    <n v="381"/>
    <n v="360"/>
    <n v="421"/>
    <n v="406"/>
    <n v="402"/>
    <n v="402"/>
    <n v="396"/>
    <n v="414"/>
    <n v="102"/>
    <x v="1"/>
    <x v="1"/>
  </r>
  <r>
    <x v="0"/>
    <s v="23"/>
    <x v="22"/>
    <n v="1337"/>
    <n v="1078"/>
    <n v="1213"/>
    <n v="1108"/>
    <n v="1186"/>
    <n v="1256"/>
    <n v="1288"/>
    <n v="1372"/>
    <n v="1460"/>
    <n v="1444"/>
    <n v="1446"/>
    <n v="1281"/>
    <n v="1252"/>
    <n v="147"/>
    <x v="3"/>
    <x v="0"/>
  </r>
  <r>
    <x v="0"/>
    <s v="24"/>
    <x v="23"/>
    <n v="398"/>
    <n v="386"/>
    <n v="381"/>
    <n v="424"/>
    <n v="410"/>
    <n v="400"/>
    <n v="448"/>
    <n v="463"/>
    <n v="463"/>
    <n v="474"/>
    <n v="480"/>
    <n v="486"/>
    <n v="464"/>
    <n v="50"/>
    <x v="0"/>
    <x v="0"/>
  </r>
  <r>
    <x v="0"/>
    <s v="25"/>
    <x v="24"/>
    <n v="6829"/>
    <n v="6203"/>
    <n v="6148"/>
    <n v="6235"/>
    <n v="6364"/>
    <n v="6592"/>
    <n v="6829"/>
    <n v="7226"/>
    <n v="6851"/>
    <n v="7954"/>
    <n v="5999"/>
    <n v="5078"/>
    <n v="4691"/>
    <n v="1076"/>
    <x v="4"/>
    <x v="0"/>
  </r>
  <r>
    <x v="0"/>
    <s v="26"/>
    <x v="25"/>
    <n v="276"/>
    <n v="268"/>
    <n v="222"/>
    <n v="250"/>
    <n v="253"/>
    <n v="296"/>
    <n v="270"/>
    <n v="288"/>
    <n v="339"/>
    <n v="380"/>
    <n v="310"/>
    <n v="288"/>
    <n v="275"/>
    <n v="61"/>
    <x v="3"/>
    <x v="0"/>
  </r>
  <r>
    <x v="0"/>
    <s v="27"/>
    <x v="26"/>
    <n v="150"/>
    <n v="155"/>
    <n v="129"/>
    <n v="143"/>
    <n v="143"/>
    <n v="151"/>
    <n v="158"/>
    <n v="184"/>
    <n v="186"/>
    <n v="222"/>
    <n v="198"/>
    <n v="204"/>
    <n v="204"/>
    <n v="45"/>
    <x v="1"/>
    <x v="1"/>
  </r>
  <r>
    <x v="0"/>
    <s v="28"/>
    <x v="27"/>
    <n v="1013"/>
    <n v="936"/>
    <n v="885"/>
    <n v="964"/>
    <n v="972"/>
    <n v="978"/>
    <n v="1045"/>
    <n v="1075"/>
    <n v="1116"/>
    <n v="1111"/>
    <n v="1158"/>
    <n v="1071"/>
    <n v="1205"/>
    <n v="0"/>
    <x v="0"/>
    <x v="0"/>
  </r>
  <r>
    <x v="0"/>
    <s v="29"/>
    <x v="28"/>
    <n v="645"/>
    <n v="553"/>
    <n v="504"/>
    <n v="518"/>
    <n v="523"/>
    <n v="570"/>
    <n v="570"/>
    <n v="631"/>
    <n v="602"/>
    <n v="602"/>
    <n v="587"/>
    <n v="573"/>
    <n v="478"/>
    <n v="375"/>
    <x v="3"/>
    <x v="0"/>
  </r>
  <r>
    <x v="0"/>
    <s v="30"/>
    <x v="29"/>
    <n v="634"/>
    <n v="499"/>
    <n v="496"/>
    <n v="508"/>
    <n v="564"/>
    <n v="540"/>
    <n v="571"/>
    <n v="587"/>
    <n v="628"/>
    <n v="620"/>
    <n v="537"/>
    <n v="530"/>
    <n v="529"/>
    <n v="175"/>
    <x v="2"/>
    <x v="0"/>
  </r>
  <r>
    <x v="0"/>
    <s v="31"/>
    <x v="30"/>
    <n v="415"/>
    <n v="411"/>
    <n v="393"/>
    <n v="384"/>
    <n v="395"/>
    <n v="379"/>
    <n v="448"/>
    <n v="441"/>
    <n v="466"/>
    <n v="476"/>
    <n v="476"/>
    <n v="485"/>
    <n v="472"/>
    <n v="1"/>
    <x v="1"/>
    <x v="1"/>
  </r>
  <r>
    <x v="0"/>
    <s v="32"/>
    <x v="31"/>
    <n v="416"/>
    <n v="350"/>
    <n v="336"/>
    <n v="365"/>
    <n v="382"/>
    <n v="358"/>
    <n v="409"/>
    <n v="469"/>
    <n v="483"/>
    <n v="486"/>
    <n v="479"/>
    <n v="508"/>
    <n v="463"/>
    <n v="29"/>
    <x v="3"/>
    <x v="0"/>
  </r>
  <r>
    <x v="0"/>
    <s v="33"/>
    <x v="32"/>
    <n v="3984"/>
    <n v="3643"/>
    <n v="3499"/>
    <n v="3581"/>
    <n v="3608"/>
    <n v="3750"/>
    <n v="3890"/>
    <n v="3963"/>
    <n v="3793"/>
    <n v="4283"/>
    <n v="3852"/>
    <n v="3512"/>
    <n v="3297"/>
    <n v="236"/>
    <x v="3"/>
    <x v="0"/>
  </r>
  <r>
    <x v="0"/>
    <s v="34"/>
    <x v="33"/>
    <n v="1015"/>
    <n v="866"/>
    <n v="857"/>
    <n v="872"/>
    <n v="823"/>
    <n v="895"/>
    <n v="872"/>
    <n v="960"/>
    <n v="960"/>
    <n v="953"/>
    <n v="912"/>
    <n v="883"/>
    <n v="903"/>
    <n v="209"/>
    <x v="3"/>
    <x v="0"/>
  </r>
  <r>
    <x v="0"/>
    <s v="35"/>
    <x v="34"/>
    <n v="414"/>
    <n v="352"/>
    <n v="362"/>
    <n v="372"/>
    <n v="379"/>
    <n v="389"/>
    <n v="453"/>
    <n v="485"/>
    <n v="491"/>
    <n v="537"/>
    <n v="468"/>
    <n v="426"/>
    <n v="355"/>
    <n v="132"/>
    <x v="0"/>
    <x v="0"/>
  </r>
  <r>
    <x v="0"/>
    <s v="36"/>
    <x v="35"/>
    <n v="156"/>
    <n v="112"/>
    <n v="128"/>
    <n v="101"/>
    <n v="125"/>
    <n v="124"/>
    <n v="126"/>
    <n v="153"/>
    <n v="164"/>
    <n v="163"/>
    <n v="160"/>
    <n v="149"/>
    <n v="129"/>
    <n v="18"/>
    <x v="1"/>
    <x v="1"/>
  </r>
  <r>
    <x v="0"/>
    <s v="37"/>
    <x v="36"/>
    <n v="540"/>
    <n v="524"/>
    <n v="469"/>
    <n v="436"/>
    <n v="472"/>
    <n v="487"/>
    <n v="496"/>
    <n v="520"/>
    <n v="567"/>
    <n v="530"/>
    <n v="468"/>
    <n v="518"/>
    <n v="500"/>
    <n v="470"/>
    <x v="3"/>
    <x v="0"/>
  </r>
  <r>
    <x v="0"/>
    <s v="38"/>
    <x v="37"/>
    <n v="2156"/>
    <n v="1955"/>
    <n v="1918"/>
    <n v="1944"/>
    <n v="1934"/>
    <n v="2062"/>
    <n v="2147"/>
    <n v="2274"/>
    <n v="2271"/>
    <n v="2385"/>
    <n v="2061"/>
    <n v="1868"/>
    <n v="1759"/>
    <n v="193"/>
    <x v="2"/>
    <x v="0"/>
  </r>
  <r>
    <x v="0"/>
    <s v="39"/>
    <x v="38"/>
    <n v="2883"/>
    <n v="2527"/>
    <n v="2610"/>
    <n v="2498"/>
    <n v="2587"/>
    <n v="2682"/>
    <n v="2679"/>
    <n v="2809"/>
    <n v="2771"/>
    <n v="2944"/>
    <n v="2625"/>
    <n v="2401"/>
    <n v="2251"/>
    <n v="809"/>
    <x v="2"/>
    <x v="0"/>
  </r>
  <r>
    <x v="0"/>
    <s v="40"/>
    <x v="39"/>
    <n v="181"/>
    <n v="179"/>
    <n v="190"/>
    <n v="219"/>
    <n v="186"/>
    <n v="198"/>
    <n v="211"/>
    <n v="197"/>
    <n v="219"/>
    <n v="222"/>
    <n v="227"/>
    <n v="226"/>
    <n v="223"/>
    <n v="0"/>
    <x v="0"/>
    <x v="0"/>
  </r>
  <r>
    <x v="0"/>
    <s v="41"/>
    <x v="40"/>
    <n v="8931"/>
    <n v="7682"/>
    <n v="7521"/>
    <n v="7545"/>
    <n v="7541"/>
    <n v="7644"/>
    <n v="7870"/>
    <n v="8080"/>
    <n v="7867"/>
    <n v="8366"/>
    <n v="7215"/>
    <n v="6700"/>
    <n v="6477"/>
    <n v="3054"/>
    <x v="2"/>
    <x v="0"/>
  </r>
  <r>
    <x v="0"/>
    <s v="42"/>
    <x v="41"/>
    <n v="1"/>
    <n v="0"/>
    <n v="0"/>
    <n v="2"/>
    <n v="0"/>
    <n v="0"/>
    <n v="0"/>
    <n v="0"/>
    <n v="0"/>
    <n v="0"/>
    <n v="0"/>
    <n v="0"/>
    <n v="0"/>
    <n v="0"/>
    <x v="1"/>
    <x v="1"/>
  </r>
  <r>
    <x v="0"/>
    <s v="43"/>
    <x v="42"/>
    <n v="67"/>
    <n v="71"/>
    <n v="48"/>
    <n v="47"/>
    <n v="64"/>
    <n v="54"/>
    <n v="57"/>
    <n v="58"/>
    <n v="69"/>
    <n v="59"/>
    <n v="59"/>
    <n v="52"/>
    <n v="62"/>
    <n v="0"/>
    <x v="3"/>
    <x v="0"/>
  </r>
  <r>
    <x v="0"/>
    <s v="44"/>
    <x v="43"/>
    <n v="1242"/>
    <n v="1080"/>
    <n v="1098"/>
    <n v="1143"/>
    <n v="1133"/>
    <n v="1179"/>
    <n v="1124"/>
    <n v="1299"/>
    <n v="1225"/>
    <n v="1394"/>
    <n v="1228"/>
    <n v="1136"/>
    <n v="1023"/>
    <n v="30"/>
    <x v="4"/>
    <x v="0"/>
  </r>
  <r>
    <x v="0"/>
    <s v="45"/>
    <x v="44"/>
    <n v="187"/>
    <n v="190"/>
    <n v="164"/>
    <n v="172"/>
    <n v="178"/>
    <n v="194"/>
    <n v="205"/>
    <n v="216"/>
    <n v="204"/>
    <n v="227"/>
    <n v="237"/>
    <n v="232"/>
    <n v="246"/>
    <n v="0"/>
    <x v="0"/>
    <x v="0"/>
  </r>
  <r>
    <x v="0"/>
    <s v="46"/>
    <x v="45"/>
    <n v="1428"/>
    <n v="1315"/>
    <n v="1263"/>
    <n v="1372"/>
    <n v="1306"/>
    <n v="1335"/>
    <n v="1495"/>
    <n v="1572"/>
    <n v="1544"/>
    <n v="1600"/>
    <n v="1577"/>
    <n v="1432"/>
    <n v="1267"/>
    <n v="153"/>
    <x v="5"/>
    <x v="0"/>
  </r>
  <r>
    <x v="0"/>
    <s v="47"/>
    <x v="46"/>
    <n v="1902"/>
    <n v="1843"/>
    <n v="1811"/>
    <n v="1786"/>
    <n v="1869"/>
    <n v="1924"/>
    <n v="1850"/>
    <n v="1984"/>
    <n v="1996"/>
    <n v="1924"/>
    <n v="1936"/>
    <n v="1920"/>
    <n v="1760"/>
    <n v="318"/>
    <x v="4"/>
    <x v="0"/>
  </r>
  <r>
    <x v="0"/>
    <s v="48"/>
    <x v="47"/>
    <n v="90"/>
    <n v="89"/>
    <n v="91"/>
    <n v="75"/>
    <n v="88"/>
    <n v="103"/>
    <n v="81"/>
    <n v="92"/>
    <n v="105"/>
    <n v="106"/>
    <n v="70"/>
    <n v="76"/>
    <n v="80"/>
    <n v="0"/>
    <x v="0"/>
    <x v="1"/>
  </r>
  <r>
    <x v="0"/>
    <s v="49"/>
    <x v="48"/>
    <n v="94"/>
    <n v="103"/>
    <n v="108"/>
    <n v="131"/>
    <n v="115"/>
    <n v="135"/>
    <n v="110"/>
    <n v="148"/>
    <n v="150"/>
    <n v="148"/>
    <n v="147"/>
    <n v="130"/>
    <n v="112"/>
    <n v="18"/>
    <x v="0"/>
    <x v="1"/>
  </r>
  <r>
    <x v="0"/>
    <s v="50"/>
    <x v="49"/>
    <n v="10220"/>
    <n v="9862"/>
    <n v="9890"/>
    <n v="10060"/>
    <n v="10066"/>
    <n v="10129"/>
    <n v="10384"/>
    <n v="10711"/>
    <n v="11155"/>
    <n v="11750"/>
    <n v="10658"/>
    <n v="10054"/>
    <n v="8995"/>
    <n v="2668"/>
    <x v="4"/>
    <x v="0"/>
  </r>
  <r>
    <x v="0"/>
    <s v="51"/>
    <x v="50"/>
    <n v="274"/>
    <n v="259"/>
    <n v="248"/>
    <n v="256"/>
    <n v="274"/>
    <n v="257"/>
    <n v="262"/>
    <n v="309"/>
    <n v="304"/>
    <n v="357"/>
    <n v="324"/>
    <n v="295"/>
    <n v="281"/>
    <n v="0"/>
    <x v="0"/>
    <x v="0"/>
  </r>
  <r>
    <x v="0"/>
    <s v="52"/>
    <x v="51"/>
    <n v="674"/>
    <n v="624"/>
    <n v="622"/>
    <n v="617"/>
    <n v="616"/>
    <n v="655"/>
    <n v="682"/>
    <n v="700"/>
    <n v="768"/>
    <n v="819"/>
    <n v="777"/>
    <n v="743"/>
    <n v="789"/>
    <n v="78"/>
    <x v="1"/>
    <x v="1"/>
  </r>
  <r>
    <x v="0"/>
    <s v="53"/>
    <x v="52"/>
    <n v="371"/>
    <n v="287"/>
    <n v="293"/>
    <n v="352"/>
    <n v="348"/>
    <n v="363"/>
    <n v="369"/>
    <n v="430"/>
    <n v="411"/>
    <n v="406"/>
    <n v="409"/>
    <n v="387"/>
    <n v="413"/>
    <n v="168"/>
    <x v="3"/>
    <x v="0"/>
  </r>
  <r>
    <x v="0"/>
    <s v="54"/>
    <x v="53"/>
    <n v="528"/>
    <n v="552"/>
    <n v="468"/>
    <n v="485"/>
    <n v="496"/>
    <n v="521"/>
    <n v="528"/>
    <n v="554"/>
    <n v="599"/>
    <n v="593"/>
    <n v="552"/>
    <n v="490"/>
    <n v="507"/>
    <n v="89"/>
    <x v="3"/>
    <x v="0"/>
  </r>
  <r>
    <x v="0"/>
    <s v="55"/>
    <x v="54"/>
    <n v="348"/>
    <n v="264"/>
    <n v="258"/>
    <n v="235"/>
    <n v="260"/>
    <n v="270"/>
    <n v="262"/>
    <n v="282"/>
    <n v="308"/>
    <n v="307"/>
    <n v="337"/>
    <n v="322"/>
    <n v="302"/>
    <n v="88"/>
    <x v="1"/>
    <x v="1"/>
  </r>
  <r>
    <x v="0"/>
    <s v="56"/>
    <x v="55"/>
    <n v="1019"/>
    <n v="916"/>
    <n v="998"/>
    <n v="1036"/>
    <n v="1067"/>
    <n v="1139"/>
    <n v="1188"/>
    <n v="1239"/>
    <n v="1285"/>
    <n v="1211"/>
    <n v="1226"/>
    <n v="1182"/>
    <n v="1060"/>
    <n v="45"/>
    <x v="3"/>
    <x v="0"/>
  </r>
  <r>
    <x v="0"/>
    <s v="57"/>
    <x v="56"/>
    <n v="156"/>
    <n v="170"/>
    <n v="148"/>
    <n v="174"/>
    <n v="173"/>
    <n v="165"/>
    <n v="206"/>
    <n v="174"/>
    <n v="189"/>
    <n v="202"/>
    <n v="210"/>
    <n v="192"/>
    <n v="177"/>
    <n v="0"/>
    <x v="0"/>
    <x v="0"/>
  </r>
  <r>
    <x v="0"/>
    <s v="58"/>
    <x v="57"/>
    <n v="1930"/>
    <n v="1734"/>
    <n v="1829"/>
    <n v="1801"/>
    <n v="1874"/>
    <n v="1956"/>
    <n v="1940"/>
    <n v="2170"/>
    <n v="2146"/>
    <n v="2350"/>
    <n v="2057"/>
    <n v="1994"/>
    <n v="1854"/>
    <n v="316"/>
    <x v="5"/>
    <x v="0"/>
  </r>
  <r>
    <x v="0"/>
    <s v="59"/>
    <x v="58"/>
    <n v="1096"/>
    <n v="970"/>
    <n v="947"/>
    <n v="968"/>
    <n v="968"/>
    <n v="1017"/>
    <n v="1065"/>
    <n v="1210"/>
    <n v="1113"/>
    <n v="1131"/>
    <n v="1107"/>
    <n v="976"/>
    <n v="928"/>
    <n v="87"/>
    <x v="3"/>
    <x v="0"/>
  </r>
  <r>
    <x v="0"/>
    <s v="60"/>
    <x v="59"/>
    <n v="83"/>
    <n v="71"/>
    <n v="73"/>
    <n v="69"/>
    <n v="80"/>
    <n v="79"/>
    <n v="68"/>
    <n v="93"/>
    <n v="80"/>
    <n v="100"/>
    <n v="77"/>
    <n v="88"/>
    <n v="67"/>
    <n v="25"/>
    <x v="0"/>
    <x v="0"/>
  </r>
  <r>
    <x v="0"/>
    <s v="61"/>
    <x v="60"/>
    <n v="2681"/>
    <n v="2520"/>
    <n v="2369"/>
    <n v="2383"/>
    <n v="2492"/>
    <n v="2529"/>
    <n v="2693"/>
    <n v="2767"/>
    <n v="2816"/>
    <n v="2976"/>
    <n v="2585"/>
    <n v="2374"/>
    <n v="2136"/>
    <n v="713"/>
    <x v="3"/>
    <x v="0"/>
  </r>
  <r>
    <x v="0"/>
    <s v="62"/>
    <x v="61"/>
    <n v="762"/>
    <n v="668"/>
    <n v="684"/>
    <n v="648"/>
    <n v="690"/>
    <n v="703"/>
    <n v="763"/>
    <n v="752"/>
    <n v="817"/>
    <n v="893"/>
    <n v="868"/>
    <n v="737"/>
    <n v="679"/>
    <n v="302"/>
    <x v="3"/>
    <x v="0"/>
  </r>
  <r>
    <x v="0"/>
    <s v="63"/>
    <x v="62"/>
    <n v="13747"/>
    <n v="14524"/>
    <n v="14596"/>
    <n v="15045"/>
    <n v="15170"/>
    <n v="15529"/>
    <n v="15829"/>
    <n v="16005"/>
    <n v="16599"/>
    <n v="17173"/>
    <n v="16087"/>
    <n v="14618"/>
    <n v="13204"/>
    <n v="2873"/>
    <x v="4"/>
    <x v="0"/>
  </r>
  <r>
    <x v="0"/>
    <s v="64"/>
    <x v="63"/>
    <n v="330"/>
    <n v="305"/>
    <n v="235"/>
    <n v="297"/>
    <n v="290"/>
    <n v="293"/>
    <n v="325"/>
    <n v="325"/>
    <n v="332"/>
    <n v="342"/>
    <n v="342"/>
    <n v="351"/>
    <n v="279"/>
    <n v="46"/>
    <x v="3"/>
    <x v="0"/>
  </r>
  <r>
    <x v="0"/>
    <s v="65"/>
    <x v="64"/>
    <n v="222"/>
    <n v="163"/>
    <n v="170"/>
    <n v="173"/>
    <n v="163"/>
    <n v="204"/>
    <n v="171"/>
    <n v="217"/>
    <n v="213"/>
    <n v="247"/>
    <n v="217"/>
    <n v="248"/>
    <n v="181"/>
    <n v="0"/>
    <x v="0"/>
    <x v="0"/>
  </r>
  <r>
    <x v="0"/>
    <s v="66"/>
    <x v="65"/>
    <n v="73"/>
    <n v="66"/>
    <n v="71"/>
    <n v="78"/>
    <n v="72"/>
    <n v="70"/>
    <n v="86"/>
    <n v="82"/>
    <n v="86"/>
    <n v="97"/>
    <n v="98"/>
    <n v="93"/>
    <n v="109"/>
    <n v="0"/>
    <x v="1"/>
    <x v="1"/>
  </r>
  <r>
    <x v="0"/>
    <s v="67"/>
    <x v="66"/>
    <n v="357"/>
    <n v="370"/>
    <n v="339"/>
    <n v="344"/>
    <n v="391"/>
    <n v="376"/>
    <n v="420"/>
    <n v="459"/>
    <n v="419"/>
    <n v="467"/>
    <n v="455"/>
    <n v="387"/>
    <n v="401"/>
    <n v="114"/>
    <x v="3"/>
    <x v="0"/>
  </r>
  <r>
    <x v="0"/>
    <s v="68"/>
    <x v="67"/>
    <n v="76"/>
    <n v="87"/>
    <n v="76"/>
    <n v="85"/>
    <n v="83"/>
    <n v="102"/>
    <n v="72"/>
    <n v="92"/>
    <n v="110"/>
    <n v="119"/>
    <n v="119"/>
    <n v="85"/>
    <n v="81"/>
    <n v="0"/>
    <x v="0"/>
    <x v="0"/>
  </r>
  <r>
    <x v="0"/>
    <s v="69"/>
    <x v="68"/>
    <n v="348"/>
    <n v="319"/>
    <n v="297"/>
    <n v="302"/>
    <n v="332"/>
    <n v="369"/>
    <n v="377"/>
    <n v="361"/>
    <n v="383"/>
    <n v="379"/>
    <n v="387"/>
    <n v="343"/>
    <n v="307"/>
    <n v="80"/>
    <x v="0"/>
    <x v="0"/>
  </r>
  <r>
    <x v="0"/>
    <s v="70"/>
    <x v="69"/>
    <n v="3643"/>
    <n v="3131"/>
    <n v="3089"/>
    <n v="3023"/>
    <n v="3066"/>
    <n v="3174"/>
    <n v="3278"/>
    <n v="3382"/>
    <n v="3295"/>
    <n v="3451"/>
    <n v="3291"/>
    <n v="3286"/>
    <n v="3109"/>
    <n v="190"/>
    <x v="2"/>
    <x v="0"/>
  </r>
  <r>
    <x v="0"/>
    <s v="71"/>
    <x v="70"/>
    <n v="153"/>
    <n v="117"/>
    <n v="122"/>
    <n v="109"/>
    <n v="136"/>
    <n v="128"/>
    <n v="150"/>
    <n v="139"/>
    <n v="146"/>
    <n v="181"/>
    <n v="169"/>
    <n v="182"/>
    <n v="185"/>
    <n v="0"/>
    <x v="0"/>
    <x v="0"/>
  </r>
  <r>
    <x v="0"/>
    <s v="72"/>
    <x v="71"/>
    <n v="238"/>
    <n v="241"/>
    <n v="245"/>
    <n v="280"/>
    <n v="292"/>
    <n v="298"/>
    <n v="310"/>
    <n v="336"/>
    <n v="344"/>
    <n v="424"/>
    <n v="330"/>
    <n v="255"/>
    <n v="242"/>
    <n v="93"/>
    <x v="0"/>
    <x v="0"/>
  </r>
  <r>
    <x v="0"/>
    <s v="73"/>
    <x v="72"/>
    <n v="2621"/>
    <n v="2666"/>
    <n v="2446"/>
    <n v="2574"/>
    <n v="2721"/>
    <n v="2831"/>
    <n v="2859"/>
    <n v="2901"/>
    <n v="2929"/>
    <n v="3503"/>
    <n v="2615"/>
    <n v="2532"/>
    <n v="2365"/>
    <n v="123"/>
    <x v="3"/>
    <x v="0"/>
  </r>
  <r>
    <x v="0"/>
    <s v="74"/>
    <x v="73"/>
    <n v="2004"/>
    <n v="2072"/>
    <n v="2060"/>
    <n v="2026"/>
    <n v="2033"/>
    <n v="2124"/>
    <n v="2205"/>
    <n v="2289"/>
    <n v="2263"/>
    <n v="2321"/>
    <n v="2208"/>
    <n v="2218"/>
    <n v="1870"/>
    <n v="605"/>
    <x v="4"/>
    <x v="0"/>
  </r>
  <r>
    <x v="0"/>
    <s v="75"/>
    <x v="74"/>
    <n v="968"/>
    <n v="871"/>
    <n v="820"/>
    <n v="884"/>
    <n v="811"/>
    <n v="884"/>
    <n v="923"/>
    <n v="938"/>
    <n v="917"/>
    <n v="1024"/>
    <n v="968"/>
    <n v="844"/>
    <n v="799"/>
    <n v="179"/>
    <x v="2"/>
    <x v="0"/>
  </r>
  <r>
    <x v="0"/>
    <s v="76"/>
    <x v="75"/>
    <n v="686"/>
    <n v="548"/>
    <n v="600"/>
    <n v="617"/>
    <n v="591"/>
    <n v="662"/>
    <n v="641"/>
    <n v="694"/>
    <n v="678"/>
    <n v="738"/>
    <n v="652"/>
    <n v="693"/>
    <n v="635"/>
    <n v="121"/>
    <x v="4"/>
    <x v="0"/>
  </r>
  <r>
    <x v="0"/>
    <s v="77"/>
    <x v="76"/>
    <n v="101"/>
    <n v="68"/>
    <n v="74"/>
    <n v="77"/>
    <n v="71"/>
    <n v="92"/>
    <n v="91"/>
    <n v="83"/>
    <n v="100"/>
    <n v="104"/>
    <n v="101"/>
    <n v="86"/>
    <n v="92"/>
    <n v="0"/>
    <x v="1"/>
    <x v="1"/>
  </r>
  <r>
    <x v="0"/>
    <s v="78"/>
    <x v="77"/>
    <n v="1083"/>
    <n v="1091"/>
    <n v="1047"/>
    <n v="1086"/>
    <n v="1095"/>
    <n v="1072"/>
    <n v="1130"/>
    <n v="1152"/>
    <n v="1183"/>
    <n v="1217"/>
    <n v="1144"/>
    <n v="1078"/>
    <n v="1014"/>
    <n v="1"/>
    <x v="3"/>
    <x v="0"/>
  </r>
  <r>
    <x v="0"/>
    <s v="79"/>
    <x v="78"/>
    <n v="842"/>
    <n v="759"/>
    <n v="773"/>
    <n v="807"/>
    <n v="777"/>
    <n v="836"/>
    <n v="937"/>
    <n v="914"/>
    <n v="898"/>
    <n v="1295"/>
    <n v="1063"/>
    <n v="904"/>
    <n v="873"/>
    <n v="109"/>
    <x v="3"/>
    <x v="0"/>
  </r>
  <r>
    <x v="0"/>
    <s v="80"/>
    <x v="79"/>
    <n v="1429"/>
    <n v="1235"/>
    <n v="1208"/>
    <n v="1312"/>
    <n v="1337"/>
    <n v="1348"/>
    <n v="1333"/>
    <n v="1415"/>
    <n v="1453"/>
    <n v="1503"/>
    <n v="1418"/>
    <n v="1256"/>
    <n v="1168"/>
    <n v="289"/>
    <x v="2"/>
    <x v="0"/>
  </r>
  <r>
    <x v="0"/>
    <s v="81"/>
    <x v="80"/>
    <n v="3595"/>
    <n v="3594"/>
    <n v="3425"/>
    <n v="3600"/>
    <n v="3614"/>
    <n v="3609"/>
    <n v="3724"/>
    <n v="3729"/>
    <n v="3681"/>
    <n v="4105"/>
    <n v="3864"/>
    <n v="3582"/>
    <n v="3182"/>
    <n v="30"/>
    <x v="5"/>
    <x v="0"/>
  </r>
  <r>
    <x v="0"/>
    <s v="82"/>
    <x v="81"/>
    <n v="26318"/>
    <n v="27619"/>
    <n v="27026"/>
    <n v="27984"/>
    <n v="28937"/>
    <n v="28973"/>
    <n v="30846"/>
    <n v="31084"/>
    <n v="29817"/>
    <n v="36202"/>
    <n v="25943"/>
    <n v="21227"/>
    <n v="17532"/>
    <n v="5319"/>
    <x v="5"/>
    <x v="0"/>
  </r>
  <r>
    <x v="0"/>
    <s v="83"/>
    <x v="82"/>
    <n v="409"/>
    <n v="323"/>
    <n v="350"/>
    <n v="353"/>
    <n v="382"/>
    <n v="402"/>
    <n v="396"/>
    <n v="425"/>
    <n v="469"/>
    <n v="462"/>
    <n v="501"/>
    <n v="426"/>
    <n v="420"/>
    <n v="63"/>
    <x v="0"/>
    <x v="0"/>
  </r>
  <r>
    <x v="1"/>
    <s v="01"/>
    <x v="0"/>
    <n v="60"/>
    <n v="89"/>
    <n v="73"/>
    <n v="82"/>
    <n v="73"/>
    <n v="85"/>
    <n v="80"/>
    <n v="86"/>
    <n v="73"/>
    <n v="90"/>
    <n v="92"/>
    <n v="72"/>
    <n v="75"/>
    <n v="21"/>
    <x v="0"/>
    <x v="0"/>
  </r>
  <r>
    <x v="1"/>
    <s v="02"/>
    <x v="1"/>
    <n v="100"/>
    <n v="76"/>
    <n v="97"/>
    <n v="93"/>
    <n v="99"/>
    <n v="83"/>
    <n v="104"/>
    <n v="116"/>
    <n v="113"/>
    <n v="107"/>
    <n v="124"/>
    <n v="119"/>
    <n v="116"/>
    <n v="11"/>
    <x v="1"/>
    <x v="1"/>
  </r>
  <r>
    <x v="1"/>
    <s v="03"/>
    <x v="2"/>
    <n v="1588"/>
    <n v="1293"/>
    <n v="1278"/>
    <n v="1276"/>
    <n v="1348"/>
    <n v="1331"/>
    <n v="1397"/>
    <n v="1426"/>
    <n v="1590"/>
    <n v="1636"/>
    <n v="1489"/>
    <n v="1439"/>
    <n v="1384"/>
    <n v="190"/>
    <x v="2"/>
    <x v="0"/>
  </r>
  <r>
    <x v="1"/>
    <s v="04"/>
    <x v="3"/>
    <n v="329"/>
    <n v="340"/>
    <n v="317"/>
    <n v="312"/>
    <n v="359"/>
    <n v="350"/>
    <n v="354"/>
    <n v="408"/>
    <n v="414"/>
    <n v="540"/>
    <n v="483"/>
    <n v="379"/>
    <n v="369"/>
    <n v="22"/>
    <x v="0"/>
    <x v="0"/>
  </r>
  <r>
    <x v="1"/>
    <s v="05"/>
    <x v="4"/>
    <n v="367"/>
    <n v="303"/>
    <n v="295"/>
    <n v="297"/>
    <n v="312"/>
    <n v="327"/>
    <n v="343"/>
    <n v="338"/>
    <n v="365"/>
    <n v="377"/>
    <n v="391"/>
    <n v="350"/>
    <n v="360"/>
    <n v="3"/>
    <x v="0"/>
    <x v="0"/>
  </r>
  <r>
    <x v="1"/>
    <s v="06"/>
    <x v="5"/>
    <n v="195"/>
    <n v="193"/>
    <n v="163"/>
    <n v="199"/>
    <n v="180"/>
    <n v="218"/>
    <n v="209"/>
    <n v="215"/>
    <n v="251"/>
    <n v="249"/>
    <n v="244"/>
    <n v="235"/>
    <n v="231"/>
    <n v="0"/>
    <x v="3"/>
    <x v="0"/>
  </r>
  <r>
    <x v="1"/>
    <s v="07"/>
    <x v="6"/>
    <n v="107"/>
    <n v="99"/>
    <n v="98"/>
    <n v="94"/>
    <n v="103"/>
    <n v="99"/>
    <n v="118"/>
    <n v="124"/>
    <n v="124"/>
    <n v="119"/>
    <n v="78"/>
    <n v="105"/>
    <n v="101"/>
    <n v="34"/>
    <x v="1"/>
    <x v="1"/>
  </r>
  <r>
    <x v="1"/>
    <s v="08"/>
    <x v="7"/>
    <n v="705"/>
    <n v="601"/>
    <n v="556"/>
    <n v="577"/>
    <n v="618"/>
    <n v="616"/>
    <n v="605"/>
    <n v="651"/>
    <n v="649"/>
    <n v="743"/>
    <n v="674"/>
    <n v="618"/>
    <n v="626"/>
    <n v="79"/>
    <x v="2"/>
    <x v="0"/>
  </r>
  <r>
    <x v="1"/>
    <s v="09"/>
    <x v="8"/>
    <n v="1236"/>
    <n v="1134"/>
    <n v="1090"/>
    <n v="1098"/>
    <n v="1082"/>
    <n v="1175"/>
    <n v="1228"/>
    <n v="1340"/>
    <n v="1316"/>
    <n v="1693"/>
    <n v="1541"/>
    <n v="1339"/>
    <n v="1112"/>
    <n v="201"/>
    <x v="3"/>
    <x v="0"/>
  </r>
  <r>
    <x v="1"/>
    <s v="10"/>
    <x v="9"/>
    <n v="273"/>
    <n v="193"/>
    <n v="170"/>
    <n v="175"/>
    <n v="178"/>
    <n v="190"/>
    <n v="206"/>
    <n v="221"/>
    <n v="226"/>
    <n v="243"/>
    <n v="226"/>
    <n v="171"/>
    <n v="167"/>
    <n v="0"/>
    <x v="0"/>
    <x v="0"/>
  </r>
  <r>
    <x v="1"/>
    <s v="11"/>
    <x v="10"/>
    <n v="2376"/>
    <n v="2006"/>
    <n v="1929"/>
    <n v="1926"/>
    <n v="1962"/>
    <n v="2005"/>
    <n v="2134"/>
    <n v="2238"/>
    <n v="2325"/>
    <n v="2625"/>
    <n v="2240"/>
    <n v="2001"/>
    <n v="1858"/>
    <n v="184"/>
    <x v="2"/>
    <x v="0"/>
  </r>
  <r>
    <x v="1"/>
    <s v="12"/>
    <x v="11"/>
    <n v="556"/>
    <n v="455"/>
    <n v="414"/>
    <n v="462"/>
    <n v="512"/>
    <n v="512"/>
    <n v="558"/>
    <n v="586"/>
    <n v="581"/>
    <n v="680"/>
    <n v="552"/>
    <n v="573"/>
    <n v="533"/>
    <n v="0"/>
    <x v="2"/>
    <x v="0"/>
  </r>
  <r>
    <x v="1"/>
    <s v="13"/>
    <x v="12"/>
    <n v="2039"/>
    <n v="1784"/>
    <n v="1757"/>
    <n v="1652"/>
    <n v="1829"/>
    <n v="1827"/>
    <n v="1920"/>
    <n v="1961"/>
    <n v="1999"/>
    <n v="2351"/>
    <n v="2162"/>
    <n v="1741"/>
    <n v="1606"/>
    <n v="115"/>
    <x v="2"/>
    <x v="0"/>
  </r>
  <r>
    <x v="1"/>
    <s v="14"/>
    <x v="13"/>
    <n v="689"/>
    <n v="548"/>
    <n v="503"/>
    <n v="549"/>
    <n v="557"/>
    <n v="543"/>
    <n v="515"/>
    <n v="591"/>
    <n v="583"/>
    <n v="652"/>
    <n v="551"/>
    <n v="509"/>
    <n v="438"/>
    <n v="203"/>
    <x v="2"/>
    <x v="0"/>
  </r>
  <r>
    <x v="1"/>
    <s v="15"/>
    <x v="14"/>
    <n v="372"/>
    <n v="297"/>
    <n v="333"/>
    <n v="336"/>
    <n v="332"/>
    <n v="357"/>
    <n v="346"/>
    <n v="335"/>
    <n v="390"/>
    <n v="422"/>
    <n v="407"/>
    <n v="344"/>
    <n v="361"/>
    <n v="126"/>
    <x v="0"/>
    <x v="0"/>
  </r>
  <r>
    <x v="1"/>
    <s v="16"/>
    <x v="15"/>
    <n v="307"/>
    <n v="271"/>
    <n v="272"/>
    <n v="275"/>
    <n v="293"/>
    <n v="255"/>
    <n v="317"/>
    <n v="342"/>
    <n v="346"/>
    <n v="354"/>
    <n v="360"/>
    <n v="346"/>
    <n v="320"/>
    <n v="14"/>
    <x v="0"/>
    <x v="0"/>
  </r>
  <r>
    <x v="1"/>
    <s v="17"/>
    <x v="16"/>
    <n v="438"/>
    <n v="427"/>
    <n v="403"/>
    <n v="404"/>
    <n v="439"/>
    <n v="419"/>
    <n v="422"/>
    <n v="438"/>
    <n v="439"/>
    <n v="520"/>
    <n v="470"/>
    <n v="421"/>
    <n v="406"/>
    <n v="110"/>
    <x v="0"/>
    <x v="1"/>
  </r>
  <r>
    <x v="1"/>
    <s v="18"/>
    <x v="17"/>
    <n v="370"/>
    <n v="364"/>
    <n v="331"/>
    <n v="361"/>
    <n v="347"/>
    <n v="406"/>
    <n v="374"/>
    <n v="412"/>
    <n v="445"/>
    <n v="447"/>
    <n v="430"/>
    <n v="412"/>
    <n v="423"/>
    <n v="0"/>
    <x v="3"/>
    <x v="0"/>
  </r>
  <r>
    <x v="1"/>
    <s v="19"/>
    <x v="18"/>
    <n v="831"/>
    <n v="670"/>
    <n v="673"/>
    <n v="730"/>
    <n v="702"/>
    <n v="651"/>
    <n v="750"/>
    <n v="846"/>
    <n v="841"/>
    <n v="932"/>
    <n v="845"/>
    <n v="847"/>
    <n v="853"/>
    <n v="17"/>
    <x v="3"/>
    <x v="0"/>
  </r>
  <r>
    <x v="1"/>
    <s v="20"/>
    <x v="19"/>
    <n v="123"/>
    <n v="118"/>
    <n v="142"/>
    <n v="145"/>
    <n v="128"/>
    <n v="148"/>
    <n v="162"/>
    <n v="167"/>
    <n v="159"/>
    <n v="201"/>
    <n v="175"/>
    <n v="163"/>
    <n v="172"/>
    <n v="48"/>
    <x v="0"/>
    <x v="0"/>
  </r>
  <r>
    <x v="1"/>
    <s v="21"/>
    <x v="20"/>
    <n v="636"/>
    <n v="403"/>
    <n v="389"/>
    <n v="422"/>
    <n v="391"/>
    <n v="499"/>
    <n v="445"/>
    <n v="471"/>
    <n v="503"/>
    <n v="556"/>
    <n v="569"/>
    <n v="556"/>
    <n v="541"/>
    <n v="0"/>
    <x v="1"/>
    <x v="1"/>
  </r>
  <r>
    <x v="1"/>
    <s v="22"/>
    <x v="21"/>
    <n v="336"/>
    <n v="283"/>
    <n v="298"/>
    <n v="261"/>
    <n v="321"/>
    <n v="314"/>
    <n v="389"/>
    <n v="365"/>
    <n v="432"/>
    <n v="425"/>
    <n v="402"/>
    <n v="398"/>
    <n v="366"/>
    <n v="100"/>
    <x v="1"/>
    <x v="1"/>
  </r>
  <r>
    <x v="1"/>
    <s v="23"/>
    <x v="22"/>
    <n v="1238"/>
    <n v="1110"/>
    <n v="1080"/>
    <n v="1212"/>
    <n v="1138"/>
    <n v="1206"/>
    <n v="1308"/>
    <n v="1313"/>
    <n v="1385"/>
    <n v="1629"/>
    <n v="1371"/>
    <n v="1355"/>
    <n v="1181"/>
    <n v="144"/>
    <x v="3"/>
    <x v="0"/>
  </r>
  <r>
    <x v="1"/>
    <s v="24"/>
    <x v="23"/>
    <n v="437"/>
    <n v="396"/>
    <n v="393"/>
    <n v="383"/>
    <n v="438"/>
    <n v="417"/>
    <n v="428"/>
    <n v="454"/>
    <n v="463"/>
    <n v="496"/>
    <n v="465"/>
    <n v="454"/>
    <n v="471"/>
    <n v="37"/>
    <x v="0"/>
    <x v="0"/>
  </r>
  <r>
    <x v="1"/>
    <s v="25"/>
    <x v="24"/>
    <n v="6895"/>
    <n v="6300"/>
    <n v="6064"/>
    <n v="6019"/>
    <n v="6245"/>
    <n v="6305"/>
    <n v="6502"/>
    <n v="7048"/>
    <n v="6818"/>
    <n v="7833"/>
    <n v="6212"/>
    <n v="5145"/>
    <n v="4638"/>
    <n v="1448"/>
    <x v="4"/>
    <x v="0"/>
  </r>
  <r>
    <x v="1"/>
    <s v="26"/>
    <x v="25"/>
    <n v="281"/>
    <n v="238"/>
    <n v="265"/>
    <n v="235"/>
    <n v="258"/>
    <n v="247"/>
    <n v="301"/>
    <n v="281"/>
    <n v="288"/>
    <n v="393"/>
    <n v="300"/>
    <n v="287"/>
    <n v="256"/>
    <n v="35"/>
    <x v="3"/>
    <x v="0"/>
  </r>
  <r>
    <x v="1"/>
    <s v="27"/>
    <x v="26"/>
    <n v="145"/>
    <n v="142"/>
    <n v="152"/>
    <n v="127"/>
    <n v="134"/>
    <n v="142"/>
    <n v="151"/>
    <n v="155"/>
    <n v="187"/>
    <n v="196"/>
    <n v="201"/>
    <n v="205"/>
    <n v="185"/>
    <n v="60"/>
    <x v="1"/>
    <x v="1"/>
  </r>
  <r>
    <x v="1"/>
    <s v="28"/>
    <x v="27"/>
    <n v="1012"/>
    <n v="961"/>
    <n v="967"/>
    <n v="924"/>
    <n v="972"/>
    <n v="986"/>
    <n v="1019"/>
    <n v="1104"/>
    <n v="1099"/>
    <n v="1146"/>
    <n v="1132"/>
    <n v="1138"/>
    <n v="1158"/>
    <n v="0"/>
    <x v="0"/>
    <x v="0"/>
  </r>
  <r>
    <x v="1"/>
    <s v="29"/>
    <x v="28"/>
    <n v="685"/>
    <n v="534"/>
    <n v="541"/>
    <n v="505"/>
    <n v="522"/>
    <n v="522"/>
    <n v="575"/>
    <n v="595"/>
    <n v="623"/>
    <n v="630"/>
    <n v="585"/>
    <n v="538"/>
    <n v="535"/>
    <n v="355"/>
    <x v="3"/>
    <x v="0"/>
  </r>
  <r>
    <x v="1"/>
    <s v="30"/>
    <x v="29"/>
    <n v="684"/>
    <n v="526"/>
    <n v="502"/>
    <n v="494"/>
    <n v="516"/>
    <n v="568"/>
    <n v="551"/>
    <n v="563"/>
    <n v="576"/>
    <n v="654"/>
    <n v="557"/>
    <n v="490"/>
    <n v="507"/>
    <n v="190"/>
    <x v="2"/>
    <x v="0"/>
  </r>
  <r>
    <x v="1"/>
    <s v="31"/>
    <x v="30"/>
    <n v="432"/>
    <n v="414"/>
    <n v="390"/>
    <n v="409"/>
    <n v="380"/>
    <n v="386"/>
    <n v="387"/>
    <n v="463"/>
    <n v="446"/>
    <n v="514"/>
    <n v="462"/>
    <n v="441"/>
    <n v="456"/>
    <n v="4"/>
    <x v="1"/>
    <x v="1"/>
  </r>
  <r>
    <x v="1"/>
    <s v="32"/>
    <x v="31"/>
    <n v="404"/>
    <n v="352"/>
    <n v="362"/>
    <n v="334"/>
    <n v="375"/>
    <n v="387"/>
    <n v="363"/>
    <n v="422"/>
    <n v="448"/>
    <n v="534"/>
    <n v="479"/>
    <n v="462"/>
    <n v="488"/>
    <n v="37"/>
    <x v="3"/>
    <x v="0"/>
  </r>
  <r>
    <x v="1"/>
    <s v="33"/>
    <x v="32"/>
    <n v="4002"/>
    <n v="3675"/>
    <n v="3538"/>
    <n v="3486"/>
    <n v="3558"/>
    <n v="3553"/>
    <n v="3809"/>
    <n v="3894"/>
    <n v="3808"/>
    <n v="4214"/>
    <n v="3891"/>
    <n v="3428"/>
    <n v="3356"/>
    <n v="228"/>
    <x v="3"/>
    <x v="0"/>
  </r>
  <r>
    <x v="1"/>
    <s v="34"/>
    <x v="33"/>
    <n v="1054"/>
    <n v="840"/>
    <n v="827"/>
    <n v="848"/>
    <n v="889"/>
    <n v="843"/>
    <n v="901"/>
    <n v="866"/>
    <n v="945"/>
    <n v="958"/>
    <n v="960"/>
    <n v="883"/>
    <n v="862"/>
    <n v="141"/>
    <x v="3"/>
    <x v="0"/>
  </r>
  <r>
    <x v="1"/>
    <s v="35"/>
    <x v="34"/>
    <n v="359"/>
    <n v="359"/>
    <n v="340"/>
    <n v="343"/>
    <n v="352"/>
    <n v="349"/>
    <n v="392"/>
    <n v="439"/>
    <n v="479"/>
    <n v="547"/>
    <n v="444"/>
    <n v="431"/>
    <n v="403"/>
    <n v="80"/>
    <x v="0"/>
    <x v="0"/>
  </r>
  <r>
    <x v="1"/>
    <s v="36"/>
    <x v="35"/>
    <n v="174"/>
    <n v="102"/>
    <n v="114"/>
    <n v="131"/>
    <n v="104"/>
    <n v="124"/>
    <n v="128"/>
    <n v="128"/>
    <n v="153"/>
    <n v="166"/>
    <n v="154"/>
    <n v="146"/>
    <n v="145"/>
    <n v="14"/>
    <x v="1"/>
    <x v="1"/>
  </r>
  <r>
    <x v="1"/>
    <s v="37"/>
    <x v="36"/>
    <n v="566"/>
    <n v="478"/>
    <n v="504"/>
    <n v="481"/>
    <n v="430"/>
    <n v="479"/>
    <n v="496"/>
    <n v="523"/>
    <n v="485"/>
    <n v="566"/>
    <n v="514"/>
    <n v="452"/>
    <n v="505"/>
    <n v="459"/>
    <x v="3"/>
    <x v="0"/>
  </r>
  <r>
    <x v="1"/>
    <s v="38"/>
    <x v="37"/>
    <n v="2151"/>
    <n v="1959"/>
    <n v="1875"/>
    <n v="1932"/>
    <n v="1959"/>
    <n v="1956"/>
    <n v="2041"/>
    <n v="2118"/>
    <n v="2198"/>
    <n v="2379"/>
    <n v="2094"/>
    <n v="1830"/>
    <n v="1610"/>
    <n v="662"/>
    <x v="2"/>
    <x v="0"/>
  </r>
  <r>
    <x v="1"/>
    <s v="39"/>
    <x v="38"/>
    <n v="2803"/>
    <n v="2638"/>
    <n v="2489"/>
    <n v="2588"/>
    <n v="2442"/>
    <n v="2553"/>
    <n v="2627"/>
    <n v="2669"/>
    <n v="2727"/>
    <n v="3016"/>
    <n v="2617"/>
    <n v="2430"/>
    <n v="2163"/>
    <n v="744"/>
    <x v="2"/>
    <x v="0"/>
  </r>
  <r>
    <x v="1"/>
    <s v="40"/>
    <x v="39"/>
    <n v="185"/>
    <n v="189"/>
    <n v="169"/>
    <n v="182"/>
    <n v="216"/>
    <n v="197"/>
    <n v="203"/>
    <n v="213"/>
    <n v="198"/>
    <n v="227"/>
    <n v="232"/>
    <n v="234"/>
    <n v="219"/>
    <n v="0"/>
    <x v="0"/>
    <x v="0"/>
  </r>
  <r>
    <x v="1"/>
    <s v="41"/>
    <x v="40"/>
    <n v="9244"/>
    <n v="7721"/>
    <n v="7548"/>
    <n v="7432"/>
    <n v="7557"/>
    <n v="7548"/>
    <n v="7784"/>
    <n v="7923"/>
    <n v="7960"/>
    <n v="9365"/>
    <n v="7764"/>
    <n v="6833"/>
    <n v="6561"/>
    <n v="1457"/>
    <x v="2"/>
    <x v="0"/>
  </r>
  <r>
    <x v="1"/>
    <s v="42"/>
    <x v="41"/>
    <n v="1"/>
    <n v="0"/>
    <n v="0"/>
    <n v="1"/>
    <n v="1"/>
    <n v="0"/>
    <n v="0"/>
    <n v="0"/>
    <n v="0"/>
    <n v="0"/>
    <n v="0"/>
    <n v="0"/>
    <n v="0"/>
    <n v="0"/>
    <x v="1"/>
    <x v="1"/>
  </r>
  <r>
    <x v="1"/>
    <s v="43"/>
    <x v="42"/>
    <n v="62"/>
    <n v="81"/>
    <n v="53"/>
    <n v="47"/>
    <n v="51"/>
    <n v="70"/>
    <n v="49"/>
    <n v="56"/>
    <n v="51"/>
    <n v="64"/>
    <n v="50"/>
    <n v="52"/>
    <n v="37"/>
    <n v="24"/>
    <x v="3"/>
    <x v="0"/>
  </r>
  <r>
    <x v="1"/>
    <s v="44"/>
    <x v="43"/>
    <n v="1275"/>
    <n v="1051"/>
    <n v="1089"/>
    <n v="1099"/>
    <n v="1134"/>
    <n v="1145"/>
    <n v="1214"/>
    <n v="1167"/>
    <n v="1312"/>
    <n v="1353"/>
    <n v="1329"/>
    <n v="1091"/>
    <n v="1076"/>
    <n v="34"/>
    <x v="4"/>
    <x v="0"/>
  </r>
  <r>
    <x v="1"/>
    <s v="45"/>
    <x v="44"/>
    <n v="185"/>
    <n v="141"/>
    <n v="180"/>
    <n v="156"/>
    <n v="177"/>
    <n v="175"/>
    <n v="197"/>
    <n v="206"/>
    <n v="208"/>
    <n v="205"/>
    <n v="227"/>
    <n v="234"/>
    <n v="219"/>
    <n v="0"/>
    <x v="0"/>
    <x v="0"/>
  </r>
  <r>
    <x v="1"/>
    <s v="46"/>
    <x v="45"/>
    <n v="1379"/>
    <n v="1365"/>
    <n v="1280"/>
    <n v="1259"/>
    <n v="1375"/>
    <n v="1301"/>
    <n v="1359"/>
    <n v="1479"/>
    <n v="1573"/>
    <n v="1598"/>
    <n v="1621"/>
    <n v="1430"/>
    <n v="1268"/>
    <n v="198"/>
    <x v="5"/>
    <x v="0"/>
  </r>
  <r>
    <x v="1"/>
    <s v="47"/>
    <x v="46"/>
    <n v="2310"/>
    <n v="2184"/>
    <n v="2238"/>
    <n v="2188"/>
    <n v="2214"/>
    <n v="2269"/>
    <n v="2336"/>
    <n v="2289"/>
    <n v="2416"/>
    <n v="2485"/>
    <n v="2350"/>
    <n v="2245"/>
    <n v="2172"/>
    <n v="327"/>
    <x v="4"/>
    <x v="0"/>
  </r>
  <r>
    <x v="1"/>
    <s v="48"/>
    <x v="47"/>
    <n v="74"/>
    <n v="78"/>
    <n v="83"/>
    <n v="89"/>
    <n v="72"/>
    <n v="87"/>
    <n v="94"/>
    <n v="81"/>
    <n v="92"/>
    <n v="104"/>
    <n v="100"/>
    <n v="69"/>
    <n v="74"/>
    <n v="0"/>
    <x v="0"/>
    <x v="1"/>
  </r>
  <r>
    <x v="1"/>
    <s v="49"/>
    <x v="48"/>
    <n v="109"/>
    <n v="98"/>
    <n v="98"/>
    <n v="104"/>
    <n v="134"/>
    <n v="129"/>
    <n v="138"/>
    <n v="120"/>
    <n v="159"/>
    <n v="163"/>
    <n v="143"/>
    <n v="137"/>
    <n v="128"/>
    <n v="18"/>
    <x v="0"/>
    <x v="1"/>
  </r>
  <r>
    <x v="1"/>
    <s v="50"/>
    <x v="49"/>
    <n v="10126"/>
    <n v="9931"/>
    <n v="9915"/>
    <n v="10005"/>
    <n v="10229"/>
    <n v="10302"/>
    <n v="10447"/>
    <n v="10736"/>
    <n v="10902"/>
    <n v="12468"/>
    <n v="11186"/>
    <n v="10151"/>
    <n v="9418"/>
    <n v="2587"/>
    <x v="4"/>
    <x v="0"/>
  </r>
  <r>
    <x v="1"/>
    <s v="51"/>
    <x v="50"/>
    <n v="255"/>
    <n v="255"/>
    <n v="241"/>
    <n v="244"/>
    <n v="255"/>
    <n v="278"/>
    <n v="249"/>
    <n v="259"/>
    <n v="294"/>
    <n v="343"/>
    <n v="321"/>
    <n v="290"/>
    <n v="276"/>
    <n v="0"/>
    <x v="0"/>
    <x v="0"/>
  </r>
  <r>
    <x v="1"/>
    <s v="52"/>
    <x v="51"/>
    <n v="692"/>
    <n v="592"/>
    <n v="624"/>
    <n v="635"/>
    <n v="623"/>
    <n v="613"/>
    <n v="649"/>
    <n v="685"/>
    <n v="697"/>
    <n v="814"/>
    <n v="786"/>
    <n v="741"/>
    <n v="723"/>
    <n v="122"/>
    <x v="1"/>
    <x v="1"/>
  </r>
  <r>
    <x v="1"/>
    <s v="53"/>
    <x v="52"/>
    <n v="360"/>
    <n v="302"/>
    <n v="281"/>
    <n v="292"/>
    <n v="340"/>
    <n v="340"/>
    <n v="352"/>
    <n v="398"/>
    <n v="435"/>
    <n v="438"/>
    <n v="423"/>
    <n v="429"/>
    <n v="436"/>
    <n v="0"/>
    <x v="3"/>
    <x v="0"/>
  </r>
  <r>
    <x v="1"/>
    <s v="54"/>
    <x v="53"/>
    <n v="560"/>
    <n v="537"/>
    <n v="471"/>
    <n v="482"/>
    <n v="485"/>
    <n v="509"/>
    <n v="524"/>
    <n v="553"/>
    <n v="549"/>
    <n v="666"/>
    <n v="535"/>
    <n v="509"/>
    <n v="470"/>
    <n v="96"/>
    <x v="3"/>
    <x v="0"/>
  </r>
  <r>
    <x v="1"/>
    <s v="55"/>
    <x v="54"/>
    <n v="359"/>
    <n v="231"/>
    <n v="264"/>
    <n v="261"/>
    <n v="236"/>
    <n v="257"/>
    <n v="278"/>
    <n v="265"/>
    <n v="276"/>
    <n v="336"/>
    <n v="289"/>
    <n v="311"/>
    <n v="313"/>
    <n v="68"/>
    <x v="1"/>
    <x v="1"/>
  </r>
  <r>
    <x v="1"/>
    <s v="56"/>
    <x v="55"/>
    <n v="953"/>
    <n v="969"/>
    <n v="936"/>
    <n v="990"/>
    <n v="1029"/>
    <n v="1089"/>
    <n v="1161"/>
    <n v="1206"/>
    <n v="1227"/>
    <n v="1335"/>
    <n v="1185"/>
    <n v="1163"/>
    <n v="1163"/>
    <n v="59"/>
    <x v="3"/>
    <x v="0"/>
  </r>
  <r>
    <x v="1"/>
    <s v="57"/>
    <x v="56"/>
    <n v="160"/>
    <n v="158"/>
    <n v="159"/>
    <n v="149"/>
    <n v="171"/>
    <n v="172"/>
    <n v="174"/>
    <n v="190"/>
    <n v="171"/>
    <n v="201"/>
    <n v="201"/>
    <n v="183"/>
    <n v="174"/>
    <n v="0"/>
    <x v="0"/>
    <x v="0"/>
  </r>
  <r>
    <x v="1"/>
    <s v="58"/>
    <x v="57"/>
    <n v="1909"/>
    <n v="1880"/>
    <n v="1747"/>
    <n v="1871"/>
    <n v="1812"/>
    <n v="1918"/>
    <n v="1981"/>
    <n v="1976"/>
    <n v="2126"/>
    <n v="2437"/>
    <n v="2163"/>
    <n v="1929"/>
    <n v="1853"/>
    <n v="251"/>
    <x v="5"/>
    <x v="0"/>
  </r>
  <r>
    <x v="1"/>
    <s v="59"/>
    <x v="58"/>
    <n v="1083"/>
    <n v="1001"/>
    <n v="945"/>
    <n v="924"/>
    <n v="964"/>
    <n v="974"/>
    <n v="1067"/>
    <n v="1073"/>
    <n v="1235"/>
    <n v="1157"/>
    <n v="1109"/>
    <n v="1049"/>
    <n v="922"/>
    <n v="42"/>
    <x v="3"/>
    <x v="0"/>
  </r>
  <r>
    <x v="1"/>
    <s v="60"/>
    <x v="59"/>
    <n v="63"/>
    <n v="69"/>
    <n v="69"/>
    <n v="70"/>
    <n v="63"/>
    <n v="79"/>
    <n v="77"/>
    <n v="77"/>
    <n v="92"/>
    <n v="102"/>
    <n v="96"/>
    <n v="74"/>
    <n v="91"/>
    <n v="0"/>
    <x v="0"/>
    <x v="0"/>
  </r>
  <r>
    <x v="1"/>
    <s v="61"/>
    <x v="60"/>
    <n v="2646"/>
    <n v="2457"/>
    <n v="2400"/>
    <n v="2344"/>
    <n v="2345"/>
    <n v="2471"/>
    <n v="2557"/>
    <n v="2712"/>
    <n v="2771"/>
    <n v="3009"/>
    <n v="2726"/>
    <n v="2388"/>
    <n v="2205"/>
    <n v="660"/>
    <x v="3"/>
    <x v="0"/>
  </r>
  <r>
    <x v="1"/>
    <s v="62"/>
    <x v="61"/>
    <n v="665"/>
    <n v="693"/>
    <n v="655"/>
    <n v="676"/>
    <n v="627"/>
    <n v="681"/>
    <n v="689"/>
    <n v="759"/>
    <n v="729"/>
    <n v="889"/>
    <n v="798"/>
    <n v="741"/>
    <n v="657"/>
    <n v="421"/>
    <x v="3"/>
    <x v="0"/>
  </r>
  <r>
    <x v="1"/>
    <s v="63"/>
    <x v="62"/>
    <n v="14208"/>
    <n v="14458"/>
    <n v="14596"/>
    <n v="14883"/>
    <n v="15117"/>
    <n v="15311"/>
    <n v="15535"/>
    <n v="15957"/>
    <n v="15981"/>
    <n v="17914"/>
    <n v="16124"/>
    <n v="14940"/>
    <n v="13641"/>
    <n v="3049"/>
    <x v="4"/>
    <x v="0"/>
  </r>
  <r>
    <x v="1"/>
    <s v="64"/>
    <x v="63"/>
    <n v="302"/>
    <n v="294"/>
    <n v="303"/>
    <n v="243"/>
    <n v="295"/>
    <n v="300"/>
    <n v="302"/>
    <n v="328"/>
    <n v="329"/>
    <n v="365"/>
    <n v="320"/>
    <n v="323"/>
    <n v="313"/>
    <n v="75"/>
    <x v="3"/>
    <x v="0"/>
  </r>
  <r>
    <x v="1"/>
    <s v="65"/>
    <x v="64"/>
    <n v="181"/>
    <n v="172"/>
    <n v="161"/>
    <n v="174"/>
    <n v="176"/>
    <n v="176"/>
    <n v="207"/>
    <n v="180"/>
    <n v="208"/>
    <n v="236"/>
    <n v="225"/>
    <n v="205"/>
    <n v="239"/>
    <n v="0"/>
    <x v="0"/>
    <x v="0"/>
  </r>
  <r>
    <x v="1"/>
    <s v="66"/>
    <x v="65"/>
    <n v="69"/>
    <n v="68"/>
    <n v="65"/>
    <n v="68"/>
    <n v="79"/>
    <n v="72"/>
    <n v="68"/>
    <n v="87"/>
    <n v="86"/>
    <n v="87"/>
    <n v="99"/>
    <n v="96"/>
    <n v="89"/>
    <n v="0"/>
    <x v="1"/>
    <x v="1"/>
  </r>
  <r>
    <x v="1"/>
    <s v="67"/>
    <x v="66"/>
    <n v="323"/>
    <n v="372"/>
    <n v="349"/>
    <n v="322"/>
    <n v="361"/>
    <n v="370"/>
    <n v="386"/>
    <n v="422"/>
    <n v="464"/>
    <n v="447"/>
    <n v="465"/>
    <n v="424"/>
    <n v="392"/>
    <n v="60"/>
    <x v="3"/>
    <x v="0"/>
  </r>
  <r>
    <x v="1"/>
    <s v="68"/>
    <x v="67"/>
    <n v="77"/>
    <n v="73"/>
    <n v="83"/>
    <n v="70"/>
    <n v="86"/>
    <n v="81"/>
    <n v="98"/>
    <n v="79"/>
    <n v="101"/>
    <n v="116"/>
    <n v="102"/>
    <n v="96"/>
    <n v="94"/>
    <n v="0"/>
    <x v="0"/>
    <x v="0"/>
  </r>
  <r>
    <x v="1"/>
    <s v="69"/>
    <x v="68"/>
    <n v="320"/>
    <n v="345"/>
    <n v="300"/>
    <n v="300"/>
    <n v="302"/>
    <n v="326"/>
    <n v="359"/>
    <n v="379"/>
    <n v="368"/>
    <n v="381"/>
    <n v="359"/>
    <n v="371"/>
    <n v="328"/>
    <n v="86"/>
    <x v="0"/>
    <x v="0"/>
  </r>
  <r>
    <x v="1"/>
    <s v="70"/>
    <x v="69"/>
    <n v="3911"/>
    <n v="3080"/>
    <n v="3130"/>
    <n v="3142"/>
    <n v="3059"/>
    <n v="3101"/>
    <n v="3202"/>
    <n v="3340"/>
    <n v="3386"/>
    <n v="3816"/>
    <n v="3438"/>
    <n v="3122"/>
    <n v="2994"/>
    <n v="192"/>
    <x v="2"/>
    <x v="0"/>
  </r>
  <r>
    <x v="1"/>
    <s v="71"/>
    <x v="70"/>
    <n v="160"/>
    <n v="116"/>
    <n v="119"/>
    <n v="124"/>
    <n v="109"/>
    <n v="132"/>
    <n v="132"/>
    <n v="128"/>
    <n v="135"/>
    <n v="175"/>
    <n v="175"/>
    <n v="158"/>
    <n v="194"/>
    <n v="11"/>
    <x v="0"/>
    <x v="0"/>
  </r>
  <r>
    <x v="1"/>
    <s v="72"/>
    <x v="71"/>
    <n v="245"/>
    <n v="254"/>
    <n v="249"/>
    <n v="245"/>
    <n v="280"/>
    <n v="295"/>
    <n v="309"/>
    <n v="308"/>
    <n v="358"/>
    <n v="398"/>
    <n v="328"/>
    <n v="277"/>
    <n v="227"/>
    <n v="95"/>
    <x v="0"/>
    <x v="0"/>
  </r>
  <r>
    <x v="1"/>
    <s v="73"/>
    <x v="72"/>
    <n v="2600"/>
    <n v="2659"/>
    <n v="2522"/>
    <n v="2416"/>
    <n v="2600"/>
    <n v="2700"/>
    <n v="2854"/>
    <n v="2813"/>
    <n v="2850"/>
    <n v="3840"/>
    <n v="2710"/>
    <n v="2419"/>
    <n v="2236"/>
    <n v="81"/>
    <x v="3"/>
    <x v="0"/>
  </r>
  <r>
    <x v="1"/>
    <s v="74"/>
    <x v="73"/>
    <n v="2049"/>
    <n v="1980"/>
    <n v="1993"/>
    <n v="2075"/>
    <n v="2003"/>
    <n v="2036"/>
    <n v="2168"/>
    <n v="2187"/>
    <n v="2276"/>
    <n v="2330"/>
    <n v="2210"/>
    <n v="2027"/>
    <n v="2006"/>
    <n v="722"/>
    <x v="4"/>
    <x v="0"/>
  </r>
  <r>
    <x v="1"/>
    <s v="75"/>
    <x v="74"/>
    <n v="987"/>
    <n v="847"/>
    <n v="810"/>
    <n v="832"/>
    <n v="900"/>
    <n v="797"/>
    <n v="916"/>
    <n v="933"/>
    <n v="919"/>
    <n v="997"/>
    <n v="951"/>
    <n v="823"/>
    <n v="729"/>
    <n v="276"/>
    <x v="2"/>
    <x v="0"/>
  </r>
  <r>
    <x v="1"/>
    <s v="76"/>
    <x v="75"/>
    <n v="692"/>
    <n v="563"/>
    <n v="552"/>
    <n v="608"/>
    <n v="614"/>
    <n v="590"/>
    <n v="665"/>
    <n v="635"/>
    <n v="696"/>
    <n v="722"/>
    <n v="706"/>
    <n v="611"/>
    <n v="671"/>
    <n v="92"/>
    <x v="4"/>
    <x v="0"/>
  </r>
  <r>
    <x v="1"/>
    <s v="77"/>
    <x v="76"/>
    <n v="87"/>
    <n v="72"/>
    <n v="60"/>
    <n v="73"/>
    <n v="79"/>
    <n v="78"/>
    <n v="97"/>
    <n v="93"/>
    <n v="91"/>
    <n v="119"/>
    <n v="100"/>
    <n v="92"/>
    <n v="91"/>
    <n v="0"/>
    <x v="1"/>
    <x v="1"/>
  </r>
  <r>
    <x v="1"/>
    <s v="78"/>
    <x v="77"/>
    <n v="1029"/>
    <n v="1083"/>
    <n v="1009"/>
    <n v="1045"/>
    <n v="1093"/>
    <n v="1105"/>
    <n v="1086"/>
    <n v="1136"/>
    <n v="1149"/>
    <n v="1250"/>
    <n v="1134"/>
    <n v="1078"/>
    <n v="986"/>
    <n v="70"/>
    <x v="3"/>
    <x v="0"/>
  </r>
  <r>
    <x v="1"/>
    <s v="79"/>
    <x v="78"/>
    <n v="831"/>
    <n v="768"/>
    <n v="751"/>
    <n v="802"/>
    <n v="831"/>
    <n v="826"/>
    <n v="885"/>
    <n v="953"/>
    <n v="954"/>
    <n v="1234"/>
    <n v="1148"/>
    <n v="914"/>
    <n v="825"/>
    <n v="178"/>
    <x v="3"/>
    <x v="0"/>
  </r>
  <r>
    <x v="1"/>
    <s v="80"/>
    <x v="79"/>
    <n v="1406"/>
    <n v="1315"/>
    <n v="1210"/>
    <n v="1177"/>
    <n v="1279"/>
    <n v="1350"/>
    <n v="1356"/>
    <n v="1336"/>
    <n v="1402"/>
    <n v="1600"/>
    <n v="1376"/>
    <n v="1284"/>
    <n v="1140"/>
    <n v="293"/>
    <x v="2"/>
    <x v="0"/>
  </r>
  <r>
    <x v="1"/>
    <s v="81"/>
    <x v="80"/>
    <n v="3533"/>
    <n v="3715"/>
    <n v="3604"/>
    <n v="3468"/>
    <n v="3631"/>
    <n v="3658"/>
    <n v="3650"/>
    <n v="3786"/>
    <n v="3779"/>
    <n v="4225"/>
    <n v="3882"/>
    <n v="3751"/>
    <n v="3257"/>
    <n v="80"/>
    <x v="5"/>
    <x v="0"/>
  </r>
  <r>
    <x v="1"/>
    <s v="82"/>
    <x v="81"/>
    <n v="25665"/>
    <n v="27144"/>
    <n v="26420"/>
    <n v="26382"/>
    <n v="27077"/>
    <n v="27900"/>
    <n v="29094"/>
    <n v="29804"/>
    <n v="29170"/>
    <n v="36475"/>
    <n v="26233"/>
    <n v="21200"/>
    <n v="18401"/>
    <n v="6495"/>
    <x v="5"/>
    <x v="0"/>
  </r>
  <r>
    <x v="1"/>
    <s v="83"/>
    <x v="82"/>
    <n v="456"/>
    <n v="331"/>
    <n v="323"/>
    <n v="354"/>
    <n v="361"/>
    <n v="407"/>
    <n v="445"/>
    <n v="411"/>
    <n v="431"/>
    <n v="478"/>
    <n v="454"/>
    <n v="481"/>
    <n v="410"/>
    <n v="87"/>
    <x v="0"/>
    <x v="0"/>
  </r>
  <r>
    <x v="2"/>
    <s v="01"/>
    <x v="0"/>
    <n v="62"/>
    <n v="62"/>
    <n v="92"/>
    <n v="80"/>
    <n v="83"/>
    <n v="73"/>
    <n v="94"/>
    <n v="84"/>
    <n v="94"/>
    <n v="78"/>
    <n v="95"/>
    <n v="95"/>
    <n v="73"/>
    <n v="0"/>
    <x v="0"/>
    <x v="0"/>
  </r>
  <r>
    <x v="2"/>
    <s v="02"/>
    <x v="1"/>
    <n v="91"/>
    <n v="88"/>
    <n v="78"/>
    <n v="96"/>
    <n v="93"/>
    <n v="95"/>
    <n v="84"/>
    <n v="110"/>
    <n v="114"/>
    <n v="120"/>
    <n v="106"/>
    <n v="116"/>
    <n v="115"/>
    <n v="21"/>
    <x v="1"/>
    <x v="1"/>
  </r>
  <r>
    <x v="2"/>
    <s v="03"/>
    <x v="2"/>
    <n v="1613"/>
    <n v="1357"/>
    <n v="1246"/>
    <n v="1286"/>
    <n v="1307"/>
    <n v="1364"/>
    <n v="1376"/>
    <n v="1471"/>
    <n v="1479"/>
    <n v="1675"/>
    <n v="1563"/>
    <n v="1384"/>
    <n v="1378"/>
    <n v="204"/>
    <x v="2"/>
    <x v="0"/>
  </r>
  <r>
    <x v="2"/>
    <s v="04"/>
    <x v="3"/>
    <n v="374"/>
    <n v="325"/>
    <n v="330"/>
    <n v="328"/>
    <n v="313"/>
    <n v="359"/>
    <n v="357"/>
    <n v="407"/>
    <n v="392"/>
    <n v="545"/>
    <n v="459"/>
    <n v="390"/>
    <n v="403"/>
    <n v="25"/>
    <x v="0"/>
    <x v="0"/>
  </r>
  <r>
    <x v="2"/>
    <s v="05"/>
    <x v="4"/>
    <n v="361"/>
    <n v="287"/>
    <n v="287"/>
    <n v="299"/>
    <n v="301"/>
    <n v="318"/>
    <n v="323"/>
    <n v="334"/>
    <n v="346"/>
    <n v="362"/>
    <n v="354"/>
    <n v="357"/>
    <n v="343"/>
    <n v="13"/>
    <x v="0"/>
    <x v="0"/>
  </r>
  <r>
    <x v="2"/>
    <s v="06"/>
    <x v="5"/>
    <n v="216"/>
    <n v="194"/>
    <n v="182"/>
    <n v="155"/>
    <n v="208"/>
    <n v="186"/>
    <n v="215"/>
    <n v="211"/>
    <n v="217"/>
    <n v="281"/>
    <n v="239"/>
    <n v="230"/>
    <n v="208"/>
    <n v="0"/>
    <x v="3"/>
    <x v="0"/>
  </r>
  <r>
    <x v="2"/>
    <s v="07"/>
    <x v="6"/>
    <n v="107"/>
    <n v="98"/>
    <n v="99"/>
    <n v="103"/>
    <n v="95"/>
    <n v="103"/>
    <n v="103"/>
    <n v="121"/>
    <n v="127"/>
    <n v="127"/>
    <n v="115"/>
    <n v="84"/>
    <n v="110"/>
    <n v="28"/>
    <x v="1"/>
    <x v="1"/>
  </r>
  <r>
    <x v="2"/>
    <s v="08"/>
    <x v="7"/>
    <n v="717"/>
    <n v="550"/>
    <n v="568"/>
    <n v="528"/>
    <n v="559"/>
    <n v="595"/>
    <n v="625"/>
    <n v="609"/>
    <n v="660"/>
    <n v="660"/>
    <n v="726"/>
    <n v="626"/>
    <n v="606"/>
    <n v="55"/>
    <x v="2"/>
    <x v="0"/>
  </r>
  <r>
    <x v="2"/>
    <s v="09"/>
    <x v="8"/>
    <n v="1191"/>
    <n v="1080"/>
    <n v="1081"/>
    <n v="1080"/>
    <n v="1099"/>
    <n v="1089"/>
    <n v="1198"/>
    <n v="1240"/>
    <n v="1340"/>
    <n v="1619"/>
    <n v="1522"/>
    <n v="1365"/>
    <n v="1120"/>
    <n v="199"/>
    <x v="3"/>
    <x v="0"/>
  </r>
  <r>
    <x v="2"/>
    <s v="10"/>
    <x v="9"/>
    <n v="275"/>
    <n v="195"/>
    <n v="181"/>
    <n v="178"/>
    <n v="186"/>
    <n v="176"/>
    <n v="188"/>
    <n v="210"/>
    <n v="223"/>
    <n v="243"/>
    <n v="206"/>
    <n v="212"/>
    <n v="162"/>
    <n v="0"/>
    <x v="0"/>
    <x v="0"/>
  </r>
  <r>
    <x v="2"/>
    <s v="11"/>
    <x v="10"/>
    <n v="2413"/>
    <n v="1969"/>
    <n v="1915"/>
    <n v="1842"/>
    <n v="1921"/>
    <n v="1913"/>
    <n v="2034"/>
    <n v="2071"/>
    <n v="2187"/>
    <n v="2559"/>
    <n v="2361"/>
    <n v="1965"/>
    <n v="1866"/>
    <n v="178"/>
    <x v="2"/>
    <x v="0"/>
  </r>
  <r>
    <x v="2"/>
    <s v="12"/>
    <x v="11"/>
    <n v="571"/>
    <n v="467"/>
    <n v="454"/>
    <n v="415"/>
    <n v="448"/>
    <n v="472"/>
    <n v="491"/>
    <n v="500"/>
    <n v="510"/>
    <n v="613"/>
    <n v="532"/>
    <n v="483"/>
    <n v="502"/>
    <n v="0"/>
    <x v="2"/>
    <x v="0"/>
  </r>
  <r>
    <x v="2"/>
    <s v="13"/>
    <x v="12"/>
    <n v="2080"/>
    <n v="1751"/>
    <n v="1686"/>
    <n v="1705"/>
    <n v="1619"/>
    <n v="1807"/>
    <n v="1835"/>
    <n v="1901"/>
    <n v="1923"/>
    <n v="2403"/>
    <n v="2137"/>
    <n v="1830"/>
    <n v="1638"/>
    <n v="211"/>
    <x v="2"/>
    <x v="0"/>
  </r>
  <r>
    <x v="2"/>
    <s v="14"/>
    <x v="13"/>
    <n v="700"/>
    <n v="532"/>
    <n v="560"/>
    <n v="513"/>
    <n v="557"/>
    <n v="565"/>
    <n v="550"/>
    <n v="545"/>
    <n v="572"/>
    <n v="690"/>
    <n v="565"/>
    <n v="476"/>
    <n v="477"/>
    <n v="210"/>
    <x v="2"/>
    <x v="0"/>
  </r>
  <r>
    <x v="2"/>
    <s v="15"/>
    <x v="14"/>
    <n v="328"/>
    <n v="344"/>
    <n v="301"/>
    <n v="326"/>
    <n v="328"/>
    <n v="332"/>
    <n v="359"/>
    <n v="347"/>
    <n v="348"/>
    <n v="413"/>
    <n v="441"/>
    <n v="373"/>
    <n v="344"/>
    <n v="37"/>
    <x v="0"/>
    <x v="0"/>
  </r>
  <r>
    <x v="2"/>
    <s v="16"/>
    <x v="15"/>
    <n v="267"/>
    <n v="266"/>
    <n v="255"/>
    <n v="270"/>
    <n v="263"/>
    <n v="284"/>
    <n v="268"/>
    <n v="325"/>
    <n v="338"/>
    <n v="359"/>
    <n v="341"/>
    <n v="339"/>
    <n v="334"/>
    <n v="16"/>
    <x v="0"/>
    <x v="0"/>
  </r>
  <r>
    <x v="2"/>
    <s v="17"/>
    <x v="16"/>
    <n v="443"/>
    <n v="409"/>
    <n v="377"/>
    <n v="376"/>
    <n v="384"/>
    <n v="426"/>
    <n v="412"/>
    <n v="418"/>
    <n v="437"/>
    <n v="464"/>
    <n v="482"/>
    <n v="452"/>
    <n v="387"/>
    <n v="80"/>
    <x v="0"/>
    <x v="1"/>
  </r>
  <r>
    <x v="2"/>
    <s v="18"/>
    <x v="17"/>
    <n v="385"/>
    <n v="322"/>
    <n v="359"/>
    <n v="333"/>
    <n v="365"/>
    <n v="360"/>
    <n v="406"/>
    <n v="397"/>
    <n v="418"/>
    <n v="451"/>
    <n v="420"/>
    <n v="382"/>
    <n v="406"/>
    <n v="91"/>
    <x v="3"/>
    <x v="0"/>
  </r>
  <r>
    <x v="2"/>
    <s v="19"/>
    <x v="18"/>
    <n v="856"/>
    <n v="682"/>
    <n v="686"/>
    <n v="677"/>
    <n v="739"/>
    <n v="721"/>
    <n v="677"/>
    <n v="816"/>
    <n v="834"/>
    <n v="896"/>
    <n v="919"/>
    <n v="847"/>
    <n v="851"/>
    <n v="17"/>
    <x v="3"/>
    <x v="0"/>
  </r>
  <r>
    <x v="2"/>
    <s v="20"/>
    <x v="19"/>
    <n v="131"/>
    <n v="133"/>
    <n v="111"/>
    <n v="133"/>
    <n v="151"/>
    <n v="139"/>
    <n v="153"/>
    <n v="164"/>
    <n v="165"/>
    <n v="159"/>
    <n v="195"/>
    <n v="162"/>
    <n v="150"/>
    <n v="39"/>
    <x v="0"/>
    <x v="0"/>
  </r>
  <r>
    <x v="2"/>
    <s v="21"/>
    <x v="20"/>
    <n v="631"/>
    <n v="409"/>
    <n v="412"/>
    <n v="392"/>
    <n v="422"/>
    <n v="400"/>
    <n v="508"/>
    <n v="470"/>
    <n v="485"/>
    <n v="534"/>
    <n v="554"/>
    <n v="566"/>
    <n v="548"/>
    <n v="0"/>
    <x v="1"/>
    <x v="1"/>
  </r>
  <r>
    <x v="2"/>
    <s v="22"/>
    <x v="21"/>
    <n v="344"/>
    <n v="269"/>
    <n v="277"/>
    <n v="315"/>
    <n v="269"/>
    <n v="332"/>
    <n v="318"/>
    <n v="395"/>
    <n v="374"/>
    <n v="437"/>
    <n v="417"/>
    <n v="390"/>
    <n v="371"/>
    <n v="98"/>
    <x v="1"/>
    <x v="1"/>
  </r>
  <r>
    <x v="2"/>
    <s v="23"/>
    <x v="22"/>
    <n v="1336"/>
    <n v="1104"/>
    <n v="1124"/>
    <n v="1132"/>
    <n v="1248"/>
    <n v="1210"/>
    <n v="1249"/>
    <n v="1340"/>
    <n v="1338"/>
    <n v="1575"/>
    <n v="1522"/>
    <n v="1308"/>
    <n v="1226"/>
    <n v="93"/>
    <x v="3"/>
    <x v="0"/>
  </r>
  <r>
    <x v="2"/>
    <s v="24"/>
    <x v="23"/>
    <n v="435"/>
    <n v="396"/>
    <n v="384"/>
    <n v="391"/>
    <n v="394"/>
    <n v="430"/>
    <n v="432"/>
    <n v="424"/>
    <n v="455"/>
    <n v="473"/>
    <n v="484"/>
    <n v="425"/>
    <n v="449"/>
    <n v="41"/>
    <x v="0"/>
    <x v="0"/>
  </r>
  <r>
    <x v="2"/>
    <s v="25"/>
    <x v="24"/>
    <n v="6762"/>
    <n v="6514"/>
    <n v="6103"/>
    <n v="5982"/>
    <n v="5980"/>
    <n v="6217"/>
    <n v="6301"/>
    <n v="6711"/>
    <n v="6809"/>
    <n v="8336"/>
    <n v="7003"/>
    <n v="5387"/>
    <n v="4732"/>
    <n v="456"/>
    <x v="4"/>
    <x v="0"/>
  </r>
  <r>
    <x v="2"/>
    <s v="26"/>
    <x v="25"/>
    <n v="331"/>
    <n v="263"/>
    <n v="235"/>
    <n v="260"/>
    <n v="233"/>
    <n v="262"/>
    <n v="244"/>
    <n v="297"/>
    <n v="282"/>
    <n v="372"/>
    <n v="312"/>
    <n v="301"/>
    <n v="268"/>
    <n v="0"/>
    <x v="3"/>
    <x v="0"/>
  </r>
  <r>
    <x v="2"/>
    <s v="27"/>
    <x v="26"/>
    <n v="169"/>
    <n v="139"/>
    <n v="152"/>
    <n v="151"/>
    <n v="149"/>
    <n v="140"/>
    <n v="147"/>
    <n v="160"/>
    <n v="166"/>
    <n v="194"/>
    <n v="202"/>
    <n v="182"/>
    <n v="205"/>
    <n v="53"/>
    <x v="1"/>
    <x v="1"/>
  </r>
  <r>
    <x v="2"/>
    <s v="28"/>
    <x v="27"/>
    <n v="1076"/>
    <n v="989"/>
    <n v="1015"/>
    <n v="991"/>
    <n v="938"/>
    <n v="995"/>
    <n v="1015"/>
    <n v="1043"/>
    <n v="1109"/>
    <n v="1120"/>
    <n v="1171"/>
    <n v="1118"/>
    <n v="1200"/>
    <n v="0"/>
    <x v="0"/>
    <x v="0"/>
  </r>
  <r>
    <x v="2"/>
    <s v="29"/>
    <x v="28"/>
    <n v="701"/>
    <n v="518"/>
    <n v="530"/>
    <n v="543"/>
    <n v="507"/>
    <n v="522"/>
    <n v="523"/>
    <n v="597"/>
    <n v="586"/>
    <n v="622"/>
    <n v="619"/>
    <n v="565"/>
    <n v="657"/>
    <n v="165"/>
    <x v="3"/>
    <x v="0"/>
  </r>
  <r>
    <x v="2"/>
    <s v="30"/>
    <x v="29"/>
    <n v="681"/>
    <n v="553"/>
    <n v="499"/>
    <n v="501"/>
    <n v="487"/>
    <n v="508"/>
    <n v="564"/>
    <n v="562"/>
    <n v="566"/>
    <n v="606"/>
    <n v="592"/>
    <n v="529"/>
    <n v="468"/>
    <n v="175"/>
    <x v="2"/>
    <x v="0"/>
  </r>
  <r>
    <x v="2"/>
    <s v="31"/>
    <x v="30"/>
    <n v="426"/>
    <n v="437"/>
    <n v="390"/>
    <n v="401"/>
    <n v="394"/>
    <n v="380"/>
    <n v="385"/>
    <n v="392"/>
    <n v="462"/>
    <n v="472"/>
    <n v="464"/>
    <n v="437"/>
    <n v="413"/>
    <n v="53"/>
    <x v="1"/>
    <x v="1"/>
  </r>
  <r>
    <x v="2"/>
    <s v="32"/>
    <x v="31"/>
    <n v="408"/>
    <n v="339"/>
    <n v="358"/>
    <n v="355"/>
    <n v="316"/>
    <n v="376"/>
    <n v="376"/>
    <n v="367"/>
    <n v="414"/>
    <n v="505"/>
    <n v="509"/>
    <n v="466"/>
    <n v="452"/>
    <n v="11"/>
    <x v="3"/>
    <x v="0"/>
  </r>
  <r>
    <x v="2"/>
    <s v="33"/>
    <x v="32"/>
    <n v="3816"/>
    <n v="3589"/>
    <n v="3522"/>
    <n v="3416"/>
    <n v="3430"/>
    <n v="3478"/>
    <n v="3540"/>
    <n v="3780"/>
    <n v="3759"/>
    <n v="4341"/>
    <n v="3931"/>
    <n v="3539"/>
    <n v="3239"/>
    <n v="22"/>
    <x v="3"/>
    <x v="0"/>
  </r>
  <r>
    <x v="2"/>
    <s v="34"/>
    <x v="33"/>
    <n v="1057"/>
    <n v="839"/>
    <n v="818"/>
    <n v="836"/>
    <n v="859"/>
    <n v="895"/>
    <n v="856"/>
    <n v="908"/>
    <n v="874"/>
    <n v="966"/>
    <n v="992"/>
    <n v="923"/>
    <n v="863"/>
    <n v="12"/>
    <x v="3"/>
    <x v="0"/>
  </r>
  <r>
    <x v="2"/>
    <s v="35"/>
    <x v="34"/>
    <n v="351"/>
    <n v="356"/>
    <n v="351"/>
    <n v="325"/>
    <n v="347"/>
    <n v="344"/>
    <n v="366"/>
    <n v="404"/>
    <n v="432"/>
    <n v="530"/>
    <n v="472"/>
    <n v="396"/>
    <n v="388"/>
    <n v="87"/>
    <x v="0"/>
    <x v="0"/>
  </r>
  <r>
    <x v="2"/>
    <s v="36"/>
    <x v="35"/>
    <n v="138"/>
    <n v="116"/>
    <n v="112"/>
    <n v="110"/>
    <n v="132"/>
    <n v="114"/>
    <n v="132"/>
    <n v="127"/>
    <n v="132"/>
    <n v="156"/>
    <n v="168"/>
    <n v="147"/>
    <n v="138"/>
    <n v="16"/>
    <x v="1"/>
    <x v="1"/>
  </r>
  <r>
    <x v="2"/>
    <s v="37"/>
    <x v="36"/>
    <n v="594"/>
    <n v="529"/>
    <n v="470"/>
    <n v="482"/>
    <n v="479"/>
    <n v="415"/>
    <n v="485"/>
    <n v="500"/>
    <n v="513"/>
    <n v="478"/>
    <n v="537"/>
    <n v="484"/>
    <n v="437"/>
    <n v="486"/>
    <x v="3"/>
    <x v="0"/>
  </r>
  <r>
    <x v="2"/>
    <s v="38"/>
    <x v="37"/>
    <n v="2237"/>
    <n v="1874"/>
    <n v="1923"/>
    <n v="1871"/>
    <n v="1931"/>
    <n v="1970"/>
    <n v="1963"/>
    <n v="2074"/>
    <n v="2159"/>
    <n v="2512"/>
    <n v="2366"/>
    <n v="1983"/>
    <n v="1845"/>
    <n v="60"/>
    <x v="2"/>
    <x v="0"/>
  </r>
  <r>
    <x v="2"/>
    <s v="39"/>
    <x v="38"/>
    <n v="2872"/>
    <n v="2599"/>
    <n v="2615"/>
    <n v="2525"/>
    <n v="2601"/>
    <n v="2492"/>
    <n v="2570"/>
    <n v="2674"/>
    <n v="2637"/>
    <n v="3191"/>
    <n v="2808"/>
    <n v="2466"/>
    <n v="2300"/>
    <n v="408"/>
    <x v="2"/>
    <x v="0"/>
  </r>
  <r>
    <x v="2"/>
    <s v="40"/>
    <x v="39"/>
    <n v="233"/>
    <n v="190"/>
    <n v="190"/>
    <n v="167"/>
    <n v="192"/>
    <n v="215"/>
    <n v="207"/>
    <n v="206"/>
    <n v="209"/>
    <n v="197"/>
    <n v="225"/>
    <n v="238"/>
    <n v="215"/>
    <n v="0"/>
    <x v="0"/>
    <x v="0"/>
  </r>
  <r>
    <x v="2"/>
    <s v="41"/>
    <x v="40"/>
    <n v="9150"/>
    <n v="8027"/>
    <n v="7544"/>
    <n v="7533"/>
    <n v="7390"/>
    <n v="7543"/>
    <n v="7612"/>
    <n v="7851"/>
    <n v="7863"/>
    <n v="9080"/>
    <n v="8318"/>
    <n v="7341"/>
    <n v="6515"/>
    <n v="946"/>
    <x v="2"/>
    <x v="0"/>
  </r>
  <r>
    <x v="2"/>
    <s v="42"/>
    <x v="41"/>
    <n v="0"/>
    <n v="2"/>
    <n v="0"/>
    <n v="0"/>
    <n v="0"/>
    <n v="0"/>
    <n v="0"/>
    <n v="0"/>
    <n v="0"/>
    <n v="0"/>
    <n v="0"/>
    <n v="0"/>
    <n v="0"/>
    <n v="0"/>
    <x v="1"/>
    <x v="1"/>
  </r>
  <r>
    <x v="2"/>
    <s v="43"/>
    <x v="42"/>
    <n v="47"/>
    <n v="80"/>
    <n v="55"/>
    <n v="50"/>
    <n v="40"/>
    <n v="35"/>
    <n v="62"/>
    <n v="41"/>
    <n v="52"/>
    <n v="57"/>
    <n v="65"/>
    <n v="48"/>
    <n v="45"/>
    <n v="0"/>
    <x v="3"/>
    <x v="0"/>
  </r>
  <r>
    <x v="2"/>
    <s v="44"/>
    <x v="43"/>
    <n v="1155"/>
    <n v="1081"/>
    <n v="1045"/>
    <n v="1074"/>
    <n v="1100"/>
    <n v="1161"/>
    <n v="1160"/>
    <n v="1234"/>
    <n v="1195"/>
    <n v="1414"/>
    <n v="1342"/>
    <n v="1225"/>
    <n v="1041"/>
    <n v="34"/>
    <x v="4"/>
    <x v="0"/>
  </r>
  <r>
    <x v="2"/>
    <s v="45"/>
    <x v="44"/>
    <n v="166"/>
    <n v="155"/>
    <n v="141"/>
    <n v="176"/>
    <n v="148"/>
    <n v="174"/>
    <n v="180"/>
    <n v="202"/>
    <n v="206"/>
    <n v="214"/>
    <n v="201"/>
    <n v="222"/>
    <n v="244"/>
    <n v="0"/>
    <x v="0"/>
    <x v="0"/>
  </r>
  <r>
    <x v="2"/>
    <s v="46"/>
    <x v="45"/>
    <n v="1366"/>
    <n v="1294"/>
    <n v="1298"/>
    <n v="1273"/>
    <n v="1272"/>
    <n v="1366"/>
    <n v="1310"/>
    <n v="1376"/>
    <n v="1485"/>
    <n v="1626"/>
    <n v="1588"/>
    <n v="1530"/>
    <n v="1375"/>
    <n v="206"/>
    <x v="5"/>
    <x v="0"/>
  </r>
  <r>
    <x v="2"/>
    <s v="47"/>
    <x v="46"/>
    <n v="2397"/>
    <n v="2197"/>
    <n v="2234"/>
    <n v="2267"/>
    <n v="2241"/>
    <n v="2269"/>
    <n v="2339"/>
    <n v="2418"/>
    <n v="2315"/>
    <n v="2506"/>
    <n v="2475"/>
    <n v="2262"/>
    <n v="2155"/>
    <n v="334"/>
    <x v="4"/>
    <x v="0"/>
  </r>
  <r>
    <x v="2"/>
    <s v="48"/>
    <x v="47"/>
    <n v="93"/>
    <n v="53"/>
    <n v="65"/>
    <n v="88"/>
    <n v="90"/>
    <n v="72"/>
    <n v="89"/>
    <n v="93"/>
    <n v="81"/>
    <n v="94"/>
    <n v="101"/>
    <n v="90"/>
    <n v="73"/>
    <n v="0"/>
    <x v="0"/>
    <x v="1"/>
  </r>
  <r>
    <x v="2"/>
    <s v="49"/>
    <x v="48"/>
    <n v="108"/>
    <n v="114"/>
    <n v="96"/>
    <n v="97"/>
    <n v="103"/>
    <n v="145"/>
    <n v="121"/>
    <n v="127"/>
    <n v="112"/>
    <n v="163"/>
    <n v="137"/>
    <n v="138"/>
    <n v="129"/>
    <n v="9"/>
    <x v="0"/>
    <x v="1"/>
  </r>
  <r>
    <x v="2"/>
    <s v="50"/>
    <x v="49"/>
    <n v="10452"/>
    <n v="9891"/>
    <n v="9917"/>
    <n v="10013"/>
    <n v="10177"/>
    <n v="10322"/>
    <n v="10555"/>
    <n v="10715"/>
    <n v="10949"/>
    <n v="12269"/>
    <n v="11981"/>
    <n v="10590"/>
    <n v="9658"/>
    <n v="2000"/>
    <x v="4"/>
    <x v="0"/>
  </r>
  <r>
    <x v="2"/>
    <s v="51"/>
    <x v="50"/>
    <n v="297"/>
    <n v="245"/>
    <n v="245"/>
    <n v="244"/>
    <n v="249"/>
    <n v="262"/>
    <n v="280"/>
    <n v="250"/>
    <n v="250"/>
    <n v="321"/>
    <n v="307"/>
    <n v="274"/>
    <n v="259"/>
    <n v="89"/>
    <x v="0"/>
    <x v="0"/>
  </r>
  <r>
    <x v="2"/>
    <s v="52"/>
    <x v="51"/>
    <n v="650"/>
    <n v="599"/>
    <n v="582"/>
    <n v="631"/>
    <n v="650"/>
    <n v="609"/>
    <n v="619"/>
    <n v="677"/>
    <n v="705"/>
    <n v="748"/>
    <n v="794"/>
    <n v="760"/>
    <n v="749"/>
    <n v="100"/>
    <x v="1"/>
    <x v="1"/>
  </r>
  <r>
    <x v="2"/>
    <s v="53"/>
    <x v="52"/>
    <n v="378"/>
    <n v="302"/>
    <n v="306"/>
    <n v="287"/>
    <n v="295"/>
    <n v="347"/>
    <n v="349"/>
    <n v="374"/>
    <n v="391"/>
    <n v="446"/>
    <n v="436"/>
    <n v="397"/>
    <n v="476"/>
    <n v="0"/>
    <x v="3"/>
    <x v="0"/>
  </r>
  <r>
    <x v="2"/>
    <s v="54"/>
    <x v="53"/>
    <n v="551"/>
    <n v="504"/>
    <n v="529"/>
    <n v="470"/>
    <n v="476"/>
    <n v="490"/>
    <n v="505"/>
    <n v="558"/>
    <n v="556"/>
    <n v="638"/>
    <n v="644"/>
    <n v="533"/>
    <n v="496"/>
    <n v="0"/>
    <x v="3"/>
    <x v="0"/>
  </r>
  <r>
    <x v="2"/>
    <s v="55"/>
    <x v="54"/>
    <n v="326"/>
    <n v="280"/>
    <n v="231"/>
    <n v="253"/>
    <n v="264"/>
    <n v="237"/>
    <n v="253"/>
    <n v="275"/>
    <n v="266"/>
    <n v="304"/>
    <n v="318"/>
    <n v="271"/>
    <n v="302"/>
    <n v="44"/>
    <x v="1"/>
    <x v="1"/>
  </r>
  <r>
    <x v="2"/>
    <s v="56"/>
    <x v="55"/>
    <n v="992"/>
    <n v="896"/>
    <n v="976"/>
    <n v="935"/>
    <n v="1002"/>
    <n v="1033"/>
    <n v="1122"/>
    <n v="1190"/>
    <n v="1199"/>
    <n v="1300"/>
    <n v="1317"/>
    <n v="1177"/>
    <n v="1140"/>
    <n v="49"/>
    <x v="3"/>
    <x v="0"/>
  </r>
  <r>
    <x v="2"/>
    <s v="57"/>
    <x v="56"/>
    <n v="192"/>
    <n v="151"/>
    <n v="156"/>
    <n v="161"/>
    <n v="158"/>
    <n v="174"/>
    <n v="181"/>
    <n v="181"/>
    <n v="187"/>
    <n v="176"/>
    <n v="187"/>
    <n v="192"/>
    <n v="178"/>
    <n v="0"/>
    <x v="0"/>
    <x v="0"/>
  </r>
  <r>
    <x v="2"/>
    <s v="58"/>
    <x v="57"/>
    <n v="2036"/>
    <n v="1715"/>
    <n v="1847"/>
    <n v="1754"/>
    <n v="1863"/>
    <n v="1830"/>
    <n v="1889"/>
    <n v="1981"/>
    <n v="1941"/>
    <n v="2393"/>
    <n v="2275"/>
    <n v="2056"/>
    <n v="1805"/>
    <n v="18"/>
    <x v="5"/>
    <x v="0"/>
  </r>
  <r>
    <x v="2"/>
    <s v="59"/>
    <x v="58"/>
    <n v="1009"/>
    <n v="975"/>
    <n v="981"/>
    <n v="947"/>
    <n v="940"/>
    <n v="936"/>
    <n v="1012"/>
    <n v="1044"/>
    <n v="1064"/>
    <n v="1269"/>
    <n v="1118"/>
    <n v="1017"/>
    <n v="970"/>
    <n v="33"/>
    <x v="3"/>
    <x v="0"/>
  </r>
  <r>
    <x v="2"/>
    <s v="60"/>
    <x v="59"/>
    <n v="76"/>
    <n v="55"/>
    <n v="66"/>
    <n v="72"/>
    <n v="63"/>
    <n v="70"/>
    <n v="78"/>
    <n v="73"/>
    <n v="78"/>
    <n v="96"/>
    <n v="95"/>
    <n v="85"/>
    <n v="79"/>
    <n v="0"/>
    <x v="0"/>
    <x v="0"/>
  </r>
  <r>
    <x v="2"/>
    <s v="61"/>
    <x v="60"/>
    <n v="2754"/>
    <n v="2330"/>
    <n v="2320"/>
    <n v="2326"/>
    <n v="2267"/>
    <n v="2293"/>
    <n v="2384"/>
    <n v="2491"/>
    <n v="2551"/>
    <n v="2985"/>
    <n v="2697"/>
    <n v="2411"/>
    <n v="2120"/>
    <n v="396"/>
    <x v="3"/>
    <x v="0"/>
  </r>
  <r>
    <x v="2"/>
    <s v="62"/>
    <x v="61"/>
    <n v="718"/>
    <n v="608"/>
    <n v="658"/>
    <n v="652"/>
    <n v="672"/>
    <n v="630"/>
    <n v="699"/>
    <n v="690"/>
    <n v="764"/>
    <n v="843"/>
    <n v="971"/>
    <n v="711"/>
    <n v="742"/>
    <n v="166"/>
    <x v="3"/>
    <x v="0"/>
  </r>
  <r>
    <x v="2"/>
    <s v="63"/>
    <x v="62"/>
    <n v="14257"/>
    <n v="14520"/>
    <n v="14582"/>
    <n v="14568"/>
    <n v="14917"/>
    <n v="15211"/>
    <n v="15363"/>
    <n v="15643"/>
    <n v="15835"/>
    <n v="17946"/>
    <n v="17763"/>
    <n v="15372"/>
    <n v="14304"/>
    <n v="1846"/>
    <x v="4"/>
    <x v="0"/>
  </r>
  <r>
    <x v="2"/>
    <s v="64"/>
    <x v="63"/>
    <n v="315"/>
    <n v="260"/>
    <n v="269"/>
    <n v="282"/>
    <n v="249"/>
    <n v="299"/>
    <n v="298"/>
    <n v="301"/>
    <n v="329"/>
    <n v="354"/>
    <n v="334"/>
    <n v="279"/>
    <n v="318"/>
    <n v="29"/>
    <x v="3"/>
    <x v="0"/>
  </r>
  <r>
    <x v="2"/>
    <s v="65"/>
    <x v="64"/>
    <n v="206"/>
    <n v="147"/>
    <n v="171"/>
    <n v="160"/>
    <n v="173"/>
    <n v="168"/>
    <n v="185"/>
    <n v="200"/>
    <n v="187"/>
    <n v="244"/>
    <n v="231"/>
    <n v="224"/>
    <n v="207"/>
    <n v="0"/>
    <x v="0"/>
    <x v="0"/>
  </r>
  <r>
    <x v="2"/>
    <s v="66"/>
    <x v="65"/>
    <n v="57"/>
    <n v="63"/>
    <n v="67"/>
    <n v="56"/>
    <n v="70"/>
    <n v="77"/>
    <n v="75"/>
    <n v="65"/>
    <n v="81"/>
    <n v="81"/>
    <n v="85"/>
    <n v="94"/>
    <n v="95"/>
    <n v="0"/>
    <x v="1"/>
    <x v="1"/>
  </r>
  <r>
    <x v="2"/>
    <s v="67"/>
    <x v="66"/>
    <n v="319"/>
    <n v="339"/>
    <n v="341"/>
    <n v="337"/>
    <n v="313"/>
    <n v="348"/>
    <n v="380"/>
    <n v="389"/>
    <n v="416"/>
    <n v="480"/>
    <n v="453"/>
    <n v="432"/>
    <n v="387"/>
    <n v="45"/>
    <x v="3"/>
    <x v="0"/>
  </r>
  <r>
    <x v="2"/>
    <s v="68"/>
    <x v="67"/>
    <n v="76"/>
    <n v="66"/>
    <n v="69"/>
    <n v="84"/>
    <n v="80"/>
    <n v="82"/>
    <n v="83"/>
    <n v="104"/>
    <n v="76"/>
    <n v="104"/>
    <n v="97"/>
    <n v="89"/>
    <n v="106"/>
    <n v="0"/>
    <x v="0"/>
    <x v="0"/>
  </r>
  <r>
    <x v="2"/>
    <s v="69"/>
    <x v="68"/>
    <n v="359"/>
    <n v="311"/>
    <n v="334"/>
    <n v="321"/>
    <n v="307"/>
    <n v="318"/>
    <n v="333"/>
    <n v="378"/>
    <n v="386"/>
    <n v="396"/>
    <n v="389"/>
    <n v="349"/>
    <n v="358"/>
    <n v="0"/>
    <x v="0"/>
    <x v="0"/>
  </r>
  <r>
    <x v="2"/>
    <s v="70"/>
    <x v="69"/>
    <n v="4002"/>
    <n v="3238"/>
    <n v="3063"/>
    <n v="3178"/>
    <n v="3218"/>
    <n v="3062"/>
    <n v="3142"/>
    <n v="3260"/>
    <n v="3331"/>
    <n v="3888"/>
    <n v="3421"/>
    <n v="3207"/>
    <n v="2977"/>
    <n v="172"/>
    <x v="2"/>
    <x v="0"/>
  </r>
  <r>
    <x v="2"/>
    <s v="71"/>
    <x v="70"/>
    <n v="155"/>
    <n v="123"/>
    <n v="114"/>
    <n v="117"/>
    <n v="124"/>
    <n v="106"/>
    <n v="134"/>
    <n v="128"/>
    <n v="128"/>
    <n v="156"/>
    <n v="177"/>
    <n v="170"/>
    <n v="151"/>
    <n v="11"/>
    <x v="0"/>
    <x v="0"/>
  </r>
  <r>
    <x v="2"/>
    <s v="72"/>
    <x v="71"/>
    <n v="235"/>
    <n v="235"/>
    <n v="235"/>
    <n v="246"/>
    <n v="237"/>
    <n v="270"/>
    <n v="299"/>
    <n v="300"/>
    <n v="309"/>
    <n v="439"/>
    <n v="335"/>
    <n v="307"/>
    <n v="267"/>
    <n v="0"/>
    <x v="0"/>
    <x v="0"/>
  </r>
  <r>
    <x v="2"/>
    <s v="73"/>
    <x v="72"/>
    <n v="2540"/>
    <n v="2661"/>
    <n v="2506"/>
    <n v="2479"/>
    <n v="2347"/>
    <n v="2548"/>
    <n v="2627"/>
    <n v="2796"/>
    <n v="2731"/>
    <n v="3655"/>
    <n v="2970"/>
    <n v="2407"/>
    <n v="2329"/>
    <n v="49"/>
    <x v="3"/>
    <x v="0"/>
  </r>
  <r>
    <x v="2"/>
    <s v="74"/>
    <x v="73"/>
    <n v="2049"/>
    <n v="2031"/>
    <n v="1934"/>
    <n v="2002"/>
    <n v="2057"/>
    <n v="2009"/>
    <n v="2108"/>
    <n v="2186"/>
    <n v="2189"/>
    <n v="2337"/>
    <n v="2291"/>
    <n v="2091"/>
    <n v="1923"/>
    <n v="631"/>
    <x v="4"/>
    <x v="0"/>
  </r>
  <r>
    <x v="2"/>
    <s v="75"/>
    <x v="74"/>
    <n v="1051"/>
    <n v="884"/>
    <n v="799"/>
    <n v="805"/>
    <n v="820"/>
    <n v="878"/>
    <n v="807"/>
    <n v="914"/>
    <n v="916"/>
    <n v="958"/>
    <n v="949"/>
    <n v="869"/>
    <n v="783"/>
    <n v="291"/>
    <x v="2"/>
    <x v="0"/>
  </r>
  <r>
    <x v="2"/>
    <s v="76"/>
    <x v="75"/>
    <n v="676"/>
    <n v="568"/>
    <n v="539"/>
    <n v="545"/>
    <n v="596"/>
    <n v="607"/>
    <n v="587"/>
    <n v="661"/>
    <n v="637"/>
    <n v="738"/>
    <n v="768"/>
    <n v="633"/>
    <n v="624"/>
    <n v="12"/>
    <x v="4"/>
    <x v="0"/>
  </r>
  <r>
    <x v="2"/>
    <s v="77"/>
    <x v="76"/>
    <n v="77"/>
    <n v="74"/>
    <n v="63"/>
    <n v="54"/>
    <n v="68"/>
    <n v="81"/>
    <n v="82"/>
    <n v="101"/>
    <n v="87"/>
    <n v="104"/>
    <n v="108"/>
    <n v="85"/>
    <n v="89"/>
    <n v="0"/>
    <x v="1"/>
    <x v="1"/>
  </r>
  <r>
    <x v="2"/>
    <s v="78"/>
    <x v="77"/>
    <n v="1114"/>
    <n v="1043"/>
    <n v="993"/>
    <n v="1007"/>
    <n v="1038"/>
    <n v="1093"/>
    <n v="1123"/>
    <n v="1109"/>
    <n v="1141"/>
    <n v="1249"/>
    <n v="1156"/>
    <n v="1041"/>
    <n v="995"/>
    <n v="146"/>
    <x v="3"/>
    <x v="0"/>
  </r>
  <r>
    <x v="2"/>
    <s v="79"/>
    <x v="78"/>
    <n v="817"/>
    <n v="689"/>
    <n v="722"/>
    <n v="721"/>
    <n v="777"/>
    <n v="822"/>
    <n v="803"/>
    <n v="866"/>
    <n v="940"/>
    <n v="1322"/>
    <n v="1069"/>
    <n v="967"/>
    <n v="878"/>
    <n v="162"/>
    <x v="3"/>
    <x v="0"/>
  </r>
  <r>
    <x v="2"/>
    <s v="80"/>
    <x v="79"/>
    <n v="1486"/>
    <n v="1261"/>
    <n v="1268"/>
    <n v="1234"/>
    <n v="1193"/>
    <n v="1286"/>
    <n v="1361"/>
    <n v="1380"/>
    <n v="1347"/>
    <n v="1550"/>
    <n v="1434"/>
    <n v="1304"/>
    <n v="1171"/>
    <n v="226"/>
    <x v="2"/>
    <x v="0"/>
  </r>
  <r>
    <x v="2"/>
    <s v="81"/>
    <x v="80"/>
    <n v="3590"/>
    <n v="3590"/>
    <n v="3734"/>
    <n v="3625"/>
    <n v="3483"/>
    <n v="3684"/>
    <n v="3650"/>
    <n v="3684"/>
    <n v="3737"/>
    <n v="4066"/>
    <n v="3958"/>
    <n v="3771"/>
    <n v="3457"/>
    <n v="73"/>
    <x v="5"/>
    <x v="0"/>
  </r>
  <r>
    <x v="2"/>
    <s v="82"/>
    <x v="81"/>
    <n v="25372"/>
    <n v="26478"/>
    <n v="26056"/>
    <n v="25877"/>
    <n v="25615"/>
    <n v="26335"/>
    <n v="27889"/>
    <n v="28659"/>
    <n v="28184"/>
    <n v="35891"/>
    <n v="28158"/>
    <n v="22983"/>
    <n v="19019"/>
    <n v="6477"/>
    <x v="5"/>
    <x v="0"/>
  </r>
  <r>
    <x v="2"/>
    <s v="83"/>
    <x v="82"/>
    <n v="441"/>
    <n v="352"/>
    <n v="327"/>
    <n v="320"/>
    <n v="361"/>
    <n v="359"/>
    <n v="394"/>
    <n v="409"/>
    <n v="431"/>
    <n v="475"/>
    <n v="483"/>
    <n v="438"/>
    <n v="475"/>
    <n v="9"/>
    <x v="0"/>
    <x v="0"/>
  </r>
  <r>
    <x v="3"/>
    <s v="01"/>
    <x v="0"/>
    <n v="53"/>
    <n v="62"/>
    <n v="59"/>
    <n v="76"/>
    <n v="80"/>
    <n v="86"/>
    <n v="78"/>
    <n v="96"/>
    <n v="82"/>
    <n v="92"/>
    <n v="82"/>
    <n v="90"/>
    <n v="87"/>
    <n v="0"/>
    <x v="0"/>
    <x v="0"/>
  </r>
  <r>
    <x v="3"/>
    <s v="02"/>
    <x v="1"/>
    <n v="103"/>
    <n v="93"/>
    <n v="88"/>
    <n v="86"/>
    <n v="98"/>
    <n v="104"/>
    <n v="94"/>
    <n v="88"/>
    <n v="105"/>
    <n v="122"/>
    <n v="116"/>
    <n v="103"/>
    <n v="106"/>
    <n v="14"/>
    <x v="1"/>
    <x v="1"/>
  </r>
  <r>
    <x v="3"/>
    <s v="03"/>
    <x v="2"/>
    <n v="1647"/>
    <n v="1376"/>
    <n v="1353"/>
    <n v="1265"/>
    <n v="1287"/>
    <n v="1321"/>
    <n v="1399"/>
    <n v="1412"/>
    <n v="1456"/>
    <n v="1582"/>
    <n v="1582"/>
    <n v="1509"/>
    <n v="1349"/>
    <n v="168"/>
    <x v="2"/>
    <x v="0"/>
  </r>
  <r>
    <x v="3"/>
    <s v="04"/>
    <x v="3"/>
    <n v="354"/>
    <n v="336"/>
    <n v="329"/>
    <n v="325"/>
    <n v="333"/>
    <n v="316"/>
    <n v="360"/>
    <n v="385"/>
    <n v="399"/>
    <n v="525"/>
    <n v="431"/>
    <n v="356"/>
    <n v="415"/>
    <n v="0"/>
    <x v="0"/>
    <x v="0"/>
  </r>
  <r>
    <x v="3"/>
    <s v="05"/>
    <x v="4"/>
    <n v="381"/>
    <n v="323"/>
    <n v="298"/>
    <n v="288"/>
    <n v="303"/>
    <n v="307"/>
    <n v="330"/>
    <n v="344"/>
    <n v="347"/>
    <n v="357"/>
    <n v="337"/>
    <n v="352"/>
    <n v="346"/>
    <n v="6"/>
    <x v="0"/>
    <x v="0"/>
  </r>
  <r>
    <x v="3"/>
    <s v="06"/>
    <x v="5"/>
    <n v="173"/>
    <n v="206"/>
    <n v="180"/>
    <n v="185"/>
    <n v="160"/>
    <n v="206"/>
    <n v="183"/>
    <n v="212"/>
    <n v="201"/>
    <n v="229"/>
    <n v="251"/>
    <n v="233"/>
    <n v="211"/>
    <n v="0"/>
    <x v="3"/>
    <x v="0"/>
  </r>
  <r>
    <x v="3"/>
    <s v="07"/>
    <x v="6"/>
    <n v="98"/>
    <n v="101"/>
    <n v="94"/>
    <n v="95"/>
    <n v="100"/>
    <n v="92"/>
    <n v="105"/>
    <n v="107"/>
    <n v="122"/>
    <n v="124"/>
    <n v="117"/>
    <n v="118"/>
    <n v="85"/>
    <n v="25"/>
    <x v="1"/>
    <x v="1"/>
  </r>
  <r>
    <x v="3"/>
    <s v="08"/>
    <x v="7"/>
    <n v="734"/>
    <n v="575"/>
    <n v="531"/>
    <n v="576"/>
    <n v="532"/>
    <n v="554"/>
    <n v="617"/>
    <n v="628"/>
    <n v="609"/>
    <n v="655"/>
    <n v="660"/>
    <n v="684"/>
    <n v="573"/>
    <n v="62"/>
    <x v="2"/>
    <x v="0"/>
  </r>
  <r>
    <x v="3"/>
    <s v="09"/>
    <x v="8"/>
    <n v="1246"/>
    <n v="1084"/>
    <n v="1055"/>
    <n v="1073"/>
    <n v="1076"/>
    <n v="1104"/>
    <n v="1145"/>
    <n v="1205"/>
    <n v="1239"/>
    <n v="1554"/>
    <n v="1516"/>
    <n v="1314"/>
    <n v="1210"/>
    <n v="207"/>
    <x v="3"/>
    <x v="0"/>
  </r>
  <r>
    <x v="3"/>
    <s v="10"/>
    <x v="9"/>
    <n v="250"/>
    <n v="178"/>
    <n v="196"/>
    <n v="187"/>
    <n v="175"/>
    <n v="176"/>
    <n v="168"/>
    <n v="181"/>
    <n v="218"/>
    <n v="223"/>
    <n v="216"/>
    <n v="199"/>
    <n v="200"/>
    <n v="0"/>
    <x v="0"/>
    <x v="0"/>
  </r>
  <r>
    <x v="3"/>
    <s v="11"/>
    <x v="10"/>
    <n v="2320"/>
    <n v="2051"/>
    <n v="1913"/>
    <n v="1881"/>
    <n v="1886"/>
    <n v="1917"/>
    <n v="1940"/>
    <n v="2040"/>
    <n v="2073"/>
    <n v="2434"/>
    <n v="2397"/>
    <n v="2050"/>
    <n v="1867"/>
    <n v="154"/>
    <x v="2"/>
    <x v="0"/>
  </r>
  <r>
    <x v="3"/>
    <s v="12"/>
    <x v="11"/>
    <n v="574"/>
    <n v="450"/>
    <n v="447"/>
    <n v="441"/>
    <n v="422"/>
    <n v="453"/>
    <n v="471"/>
    <n v="492"/>
    <n v="496"/>
    <n v="560"/>
    <n v="535"/>
    <n v="502"/>
    <n v="474"/>
    <n v="0"/>
    <x v="2"/>
    <x v="0"/>
  </r>
  <r>
    <x v="3"/>
    <s v="13"/>
    <x v="12"/>
    <n v="2077"/>
    <n v="1797"/>
    <n v="1673"/>
    <n v="1702"/>
    <n v="1687"/>
    <n v="1616"/>
    <n v="1790"/>
    <n v="1830"/>
    <n v="1882"/>
    <n v="2242"/>
    <n v="2262"/>
    <n v="1865"/>
    <n v="1738"/>
    <n v="124"/>
    <x v="2"/>
    <x v="0"/>
  </r>
  <r>
    <x v="3"/>
    <s v="14"/>
    <x v="13"/>
    <n v="709"/>
    <n v="562"/>
    <n v="529"/>
    <n v="548"/>
    <n v="517"/>
    <n v="578"/>
    <n v="577"/>
    <n v="576"/>
    <n v="547"/>
    <n v="623"/>
    <n v="612"/>
    <n v="504"/>
    <n v="455"/>
    <n v="208"/>
    <x v="2"/>
    <x v="0"/>
  </r>
  <r>
    <x v="3"/>
    <s v="15"/>
    <x v="14"/>
    <n v="322"/>
    <n v="297"/>
    <n v="337"/>
    <n v="291"/>
    <n v="322"/>
    <n v="324"/>
    <n v="322"/>
    <n v="356"/>
    <n v="339"/>
    <n v="368"/>
    <n v="436"/>
    <n v="364"/>
    <n v="359"/>
    <n v="34"/>
    <x v="0"/>
    <x v="0"/>
  </r>
  <r>
    <x v="3"/>
    <s v="16"/>
    <x v="15"/>
    <n v="278"/>
    <n v="258"/>
    <n v="243"/>
    <n v="249"/>
    <n v="264"/>
    <n v="268"/>
    <n v="289"/>
    <n v="264"/>
    <n v="327"/>
    <n v="360"/>
    <n v="347"/>
    <n v="315"/>
    <n v="318"/>
    <n v="12"/>
    <x v="0"/>
    <x v="0"/>
  </r>
  <r>
    <x v="3"/>
    <s v="17"/>
    <x v="16"/>
    <n v="415"/>
    <n v="429"/>
    <n v="399"/>
    <n v="370"/>
    <n v="399"/>
    <n v="388"/>
    <n v="432"/>
    <n v="434"/>
    <n v="402"/>
    <n v="458"/>
    <n v="421"/>
    <n v="458"/>
    <n v="415"/>
    <n v="108"/>
    <x v="0"/>
    <x v="1"/>
  </r>
  <r>
    <x v="3"/>
    <s v="18"/>
    <x v="17"/>
    <n v="344"/>
    <n v="346"/>
    <n v="304"/>
    <n v="357"/>
    <n v="325"/>
    <n v="375"/>
    <n v="366"/>
    <n v="419"/>
    <n v="399"/>
    <n v="424"/>
    <n v="438"/>
    <n v="383"/>
    <n v="366"/>
    <n v="79"/>
    <x v="3"/>
    <x v="0"/>
  </r>
  <r>
    <x v="3"/>
    <s v="19"/>
    <x v="18"/>
    <n v="879"/>
    <n v="699"/>
    <n v="670"/>
    <n v="704"/>
    <n v="672"/>
    <n v="739"/>
    <n v="735"/>
    <n v="741"/>
    <n v="862"/>
    <n v="885"/>
    <n v="889"/>
    <n v="903"/>
    <n v="832"/>
    <n v="71"/>
    <x v="3"/>
    <x v="0"/>
  </r>
  <r>
    <x v="3"/>
    <s v="20"/>
    <x v="19"/>
    <n v="133"/>
    <n v="126"/>
    <n v="127"/>
    <n v="111"/>
    <n v="139"/>
    <n v="146"/>
    <n v="140"/>
    <n v="150"/>
    <n v="157"/>
    <n v="157"/>
    <n v="166"/>
    <n v="176"/>
    <n v="173"/>
    <n v="0"/>
    <x v="0"/>
    <x v="0"/>
  </r>
  <r>
    <x v="3"/>
    <s v="21"/>
    <x v="20"/>
    <n v="643"/>
    <n v="419"/>
    <n v="413"/>
    <n v="407"/>
    <n v="394"/>
    <n v="424"/>
    <n v="405"/>
    <n v="500"/>
    <n v="461"/>
    <n v="521"/>
    <n v="536"/>
    <n v="539"/>
    <n v="543"/>
    <n v="0"/>
    <x v="1"/>
    <x v="1"/>
  </r>
  <r>
    <x v="3"/>
    <s v="22"/>
    <x v="21"/>
    <n v="379"/>
    <n v="251"/>
    <n v="276"/>
    <n v="287"/>
    <n v="315"/>
    <n v="288"/>
    <n v="341"/>
    <n v="334"/>
    <n v="410"/>
    <n v="390"/>
    <n v="431"/>
    <n v="412"/>
    <n v="374"/>
    <n v="97"/>
    <x v="1"/>
    <x v="1"/>
  </r>
  <r>
    <x v="3"/>
    <s v="23"/>
    <x v="22"/>
    <n v="1307"/>
    <n v="1156"/>
    <n v="1093"/>
    <n v="1112"/>
    <n v="1121"/>
    <n v="1262"/>
    <n v="1213"/>
    <n v="1264"/>
    <n v="1320"/>
    <n v="1544"/>
    <n v="1435"/>
    <n v="1419"/>
    <n v="1189"/>
    <n v="119"/>
    <x v="3"/>
    <x v="0"/>
  </r>
  <r>
    <x v="3"/>
    <s v="24"/>
    <x v="23"/>
    <n v="437"/>
    <n v="393"/>
    <n v="389"/>
    <n v="386"/>
    <n v="396"/>
    <n v="389"/>
    <n v="433"/>
    <n v="424"/>
    <n v="409"/>
    <n v="468"/>
    <n v="467"/>
    <n v="462"/>
    <n v="426"/>
    <n v="19"/>
    <x v="0"/>
    <x v="0"/>
  </r>
  <r>
    <x v="3"/>
    <s v="25"/>
    <x v="24"/>
    <n v="6531"/>
    <n v="6177"/>
    <n v="6250"/>
    <n v="5970"/>
    <n v="5935"/>
    <n v="5949"/>
    <n v="6160"/>
    <n v="6351"/>
    <n v="6452"/>
    <n v="7733"/>
    <n v="7530"/>
    <n v="5629"/>
    <n v="4998"/>
    <n v="479"/>
    <x v="4"/>
    <x v="0"/>
  </r>
  <r>
    <x v="3"/>
    <s v="26"/>
    <x v="25"/>
    <n v="270"/>
    <n v="288"/>
    <n v="256"/>
    <n v="228"/>
    <n v="255"/>
    <n v="224"/>
    <n v="262"/>
    <n v="248"/>
    <n v="306"/>
    <n v="348"/>
    <n v="314"/>
    <n v="299"/>
    <n v="278"/>
    <n v="20"/>
    <x v="3"/>
    <x v="0"/>
  </r>
  <r>
    <x v="3"/>
    <s v="27"/>
    <x v="26"/>
    <n v="149"/>
    <n v="133"/>
    <n v="140"/>
    <n v="144"/>
    <n v="153"/>
    <n v="141"/>
    <n v="149"/>
    <n v="152"/>
    <n v="159"/>
    <n v="171"/>
    <n v="187"/>
    <n v="178"/>
    <n v="189"/>
    <n v="50"/>
    <x v="1"/>
    <x v="1"/>
  </r>
  <r>
    <x v="3"/>
    <s v="28"/>
    <x v="27"/>
    <n v="1040"/>
    <n v="1056"/>
    <n v="958"/>
    <n v="1002"/>
    <n v="988"/>
    <n v="926"/>
    <n v="971"/>
    <n v="1045"/>
    <n v="1036"/>
    <n v="1128"/>
    <n v="1140"/>
    <n v="1156"/>
    <n v="1172"/>
    <n v="0"/>
    <x v="0"/>
    <x v="0"/>
  </r>
  <r>
    <x v="3"/>
    <s v="29"/>
    <x v="28"/>
    <n v="693"/>
    <n v="563"/>
    <n v="507"/>
    <n v="515"/>
    <n v="538"/>
    <n v="523"/>
    <n v="535"/>
    <n v="538"/>
    <n v="600"/>
    <n v="571"/>
    <n v="629"/>
    <n v="568"/>
    <n v="674"/>
    <n v="164"/>
    <x v="3"/>
    <x v="0"/>
  </r>
  <r>
    <x v="3"/>
    <s v="30"/>
    <x v="29"/>
    <n v="597"/>
    <n v="576"/>
    <n v="538"/>
    <n v="488"/>
    <n v="500"/>
    <n v="498"/>
    <n v="512"/>
    <n v="576"/>
    <n v="550"/>
    <n v="625"/>
    <n v="595"/>
    <n v="608"/>
    <n v="554"/>
    <n v="4"/>
    <x v="2"/>
    <x v="0"/>
  </r>
  <r>
    <x v="3"/>
    <s v="31"/>
    <x v="30"/>
    <n v="436"/>
    <n v="398"/>
    <n v="415"/>
    <n v="395"/>
    <n v="403"/>
    <n v="391"/>
    <n v="386"/>
    <n v="376"/>
    <n v="386"/>
    <n v="493"/>
    <n v="427"/>
    <n v="437"/>
    <n v="421"/>
    <n v="51"/>
    <x v="1"/>
    <x v="1"/>
  </r>
  <r>
    <x v="3"/>
    <s v="32"/>
    <x v="31"/>
    <n v="375"/>
    <n v="349"/>
    <n v="331"/>
    <n v="362"/>
    <n v="370"/>
    <n v="322"/>
    <n v="380"/>
    <n v="375"/>
    <n v="372"/>
    <n v="467"/>
    <n v="506"/>
    <n v="488"/>
    <n v="452"/>
    <n v="3"/>
    <x v="3"/>
    <x v="0"/>
  </r>
  <r>
    <x v="3"/>
    <s v="33"/>
    <x v="32"/>
    <n v="3798"/>
    <n v="3513"/>
    <n v="3506"/>
    <n v="3493"/>
    <n v="3357"/>
    <n v="3383"/>
    <n v="3430"/>
    <n v="3522"/>
    <n v="3650"/>
    <n v="4261"/>
    <n v="3896"/>
    <n v="3543"/>
    <n v="3230"/>
    <n v="28"/>
    <x v="3"/>
    <x v="0"/>
  </r>
  <r>
    <x v="3"/>
    <s v="34"/>
    <x v="33"/>
    <n v="1077"/>
    <n v="847"/>
    <n v="848"/>
    <n v="840"/>
    <n v="835"/>
    <n v="870"/>
    <n v="885"/>
    <n v="870"/>
    <n v="891"/>
    <n v="908"/>
    <n v="1003"/>
    <n v="982"/>
    <n v="898"/>
    <n v="0"/>
    <x v="3"/>
    <x v="0"/>
  </r>
  <r>
    <x v="3"/>
    <s v="35"/>
    <x v="34"/>
    <n v="338"/>
    <n v="348"/>
    <n v="355"/>
    <n v="355"/>
    <n v="318"/>
    <n v="358"/>
    <n v="351"/>
    <n v="384"/>
    <n v="408"/>
    <n v="484"/>
    <n v="530"/>
    <n v="472"/>
    <n v="364"/>
    <n v="0"/>
    <x v="0"/>
    <x v="0"/>
  </r>
  <r>
    <x v="3"/>
    <s v="36"/>
    <x v="35"/>
    <n v="158"/>
    <n v="91"/>
    <n v="117"/>
    <n v="120"/>
    <n v="106"/>
    <n v="133"/>
    <n v="117"/>
    <n v="139"/>
    <n v="123"/>
    <n v="130"/>
    <n v="161"/>
    <n v="159"/>
    <n v="142"/>
    <n v="0"/>
    <x v="1"/>
    <x v="1"/>
  </r>
  <r>
    <x v="3"/>
    <s v="37"/>
    <x v="36"/>
    <n v="575"/>
    <n v="538"/>
    <n v="528"/>
    <n v="466"/>
    <n v="476"/>
    <n v="470"/>
    <n v="417"/>
    <n v="501"/>
    <n v="509"/>
    <n v="542"/>
    <n v="506"/>
    <n v="543"/>
    <n v="468"/>
    <n v="329"/>
    <x v="3"/>
    <x v="0"/>
  </r>
  <r>
    <x v="3"/>
    <s v="38"/>
    <x v="37"/>
    <n v="2233"/>
    <n v="1941"/>
    <n v="1844"/>
    <n v="1902"/>
    <n v="1878"/>
    <n v="1917"/>
    <n v="1983"/>
    <n v="1972"/>
    <n v="2052"/>
    <n v="2475"/>
    <n v="2366"/>
    <n v="2101"/>
    <n v="1897"/>
    <n v="27"/>
    <x v="2"/>
    <x v="0"/>
  </r>
  <r>
    <x v="3"/>
    <s v="39"/>
    <x v="38"/>
    <n v="2972"/>
    <n v="2689"/>
    <n v="2589"/>
    <n v="2633"/>
    <n v="2532"/>
    <n v="2662"/>
    <n v="2526"/>
    <n v="2597"/>
    <n v="2660"/>
    <n v="3121"/>
    <n v="2775"/>
    <n v="2541"/>
    <n v="2301"/>
    <n v="368"/>
    <x v="2"/>
    <x v="0"/>
  </r>
  <r>
    <x v="3"/>
    <s v="40"/>
    <x v="39"/>
    <n v="207"/>
    <n v="201"/>
    <n v="176"/>
    <n v="182"/>
    <n v="156"/>
    <n v="171"/>
    <n v="204"/>
    <n v="191"/>
    <n v="194"/>
    <n v="218"/>
    <n v="218"/>
    <n v="226"/>
    <n v="231"/>
    <n v="0"/>
    <x v="0"/>
    <x v="0"/>
  </r>
  <r>
    <x v="3"/>
    <s v="41"/>
    <x v="40"/>
    <n v="9257"/>
    <n v="7908"/>
    <n v="7798"/>
    <n v="7438"/>
    <n v="7540"/>
    <n v="7341"/>
    <n v="7569"/>
    <n v="7590"/>
    <n v="7771"/>
    <n v="8862"/>
    <n v="8231"/>
    <n v="7557"/>
    <n v="6975"/>
    <n v="909"/>
    <x v="2"/>
    <x v="0"/>
  </r>
  <r>
    <x v="3"/>
    <s v="42"/>
    <x v="41"/>
    <n v="0"/>
    <n v="0"/>
    <n v="2"/>
    <n v="1"/>
    <n v="0"/>
    <n v="0"/>
    <n v="0"/>
    <n v="0"/>
    <n v="0"/>
    <n v="0"/>
    <n v="0"/>
    <n v="0"/>
    <n v="0"/>
    <n v="0"/>
    <x v="1"/>
    <x v="1"/>
  </r>
  <r>
    <x v="3"/>
    <s v="43"/>
    <x v="42"/>
    <n v="52"/>
    <n v="45"/>
    <n v="57"/>
    <n v="53"/>
    <n v="49"/>
    <n v="33"/>
    <n v="34"/>
    <n v="61"/>
    <n v="37"/>
    <n v="50"/>
    <n v="48"/>
    <n v="61"/>
    <n v="50"/>
    <n v="0"/>
    <x v="3"/>
    <x v="0"/>
  </r>
  <r>
    <x v="3"/>
    <s v="44"/>
    <x v="43"/>
    <n v="1154"/>
    <n v="1013"/>
    <n v="1045"/>
    <n v="1035"/>
    <n v="1106"/>
    <n v="1081"/>
    <n v="1158"/>
    <n v="1193"/>
    <n v="1239"/>
    <n v="1235"/>
    <n v="1393"/>
    <n v="1273"/>
    <n v="1173"/>
    <n v="30"/>
    <x v="4"/>
    <x v="0"/>
  </r>
  <r>
    <x v="3"/>
    <s v="45"/>
    <x v="44"/>
    <n v="165"/>
    <n v="144"/>
    <n v="149"/>
    <n v="139"/>
    <n v="185"/>
    <n v="161"/>
    <n v="188"/>
    <n v="180"/>
    <n v="191"/>
    <n v="200"/>
    <n v="213"/>
    <n v="207"/>
    <n v="225"/>
    <n v="0"/>
    <x v="0"/>
    <x v="0"/>
  </r>
  <r>
    <x v="3"/>
    <s v="46"/>
    <x v="45"/>
    <n v="1409"/>
    <n v="1271"/>
    <n v="1288"/>
    <n v="1291"/>
    <n v="1274"/>
    <n v="1300"/>
    <n v="1382"/>
    <n v="1313"/>
    <n v="1374"/>
    <n v="1562"/>
    <n v="1662"/>
    <n v="1485"/>
    <n v="1330"/>
    <n v="227"/>
    <x v="5"/>
    <x v="0"/>
  </r>
  <r>
    <x v="3"/>
    <s v="47"/>
    <x v="46"/>
    <n v="2369"/>
    <n v="2278"/>
    <n v="2240"/>
    <n v="2234"/>
    <n v="2286"/>
    <n v="2249"/>
    <n v="2312"/>
    <n v="2328"/>
    <n v="2420"/>
    <n v="2393"/>
    <n v="2509"/>
    <n v="2374"/>
    <n v="2200"/>
    <n v="327"/>
    <x v="4"/>
    <x v="0"/>
  </r>
  <r>
    <x v="3"/>
    <s v="48"/>
    <x v="47"/>
    <n v="83"/>
    <n v="79"/>
    <n v="53"/>
    <n v="66"/>
    <n v="86"/>
    <n v="91"/>
    <n v="64"/>
    <n v="88"/>
    <n v="90"/>
    <n v="79"/>
    <n v="91"/>
    <n v="99"/>
    <n v="85"/>
    <n v="0"/>
    <x v="0"/>
    <x v="1"/>
  </r>
  <r>
    <x v="3"/>
    <s v="49"/>
    <x v="48"/>
    <n v="120"/>
    <n v="97"/>
    <n v="110"/>
    <n v="97"/>
    <n v="92"/>
    <n v="114"/>
    <n v="143"/>
    <n v="116"/>
    <n v="128"/>
    <n v="118"/>
    <n v="140"/>
    <n v="138"/>
    <n v="133"/>
    <n v="17"/>
    <x v="0"/>
    <x v="1"/>
  </r>
  <r>
    <x v="3"/>
    <s v="50"/>
    <x v="49"/>
    <n v="10366"/>
    <n v="10242"/>
    <n v="9944"/>
    <n v="10104"/>
    <n v="10162"/>
    <n v="10362"/>
    <n v="10613"/>
    <n v="10961"/>
    <n v="10803"/>
    <n v="12380"/>
    <n v="11933"/>
    <n v="11207"/>
    <n v="10465"/>
    <n v="1733"/>
    <x v="4"/>
    <x v="0"/>
  </r>
  <r>
    <x v="3"/>
    <s v="51"/>
    <x v="50"/>
    <n v="293"/>
    <n v="236"/>
    <n v="230"/>
    <n v="242"/>
    <n v="243"/>
    <n v="239"/>
    <n v="264"/>
    <n v="270"/>
    <n v="251"/>
    <n v="299"/>
    <n v="324"/>
    <n v="291"/>
    <n v="291"/>
    <n v="0"/>
    <x v="0"/>
    <x v="0"/>
  </r>
  <r>
    <x v="3"/>
    <s v="52"/>
    <x v="51"/>
    <n v="708"/>
    <n v="546"/>
    <n v="580"/>
    <n v="586"/>
    <n v="635"/>
    <n v="641"/>
    <n v="612"/>
    <n v="636"/>
    <n v="680"/>
    <n v="741"/>
    <n v="707"/>
    <n v="772"/>
    <n v="753"/>
    <n v="108"/>
    <x v="1"/>
    <x v="1"/>
  </r>
  <r>
    <x v="3"/>
    <s v="53"/>
    <x v="52"/>
    <n v="362"/>
    <n v="307"/>
    <n v="290"/>
    <n v="297"/>
    <n v="278"/>
    <n v="303"/>
    <n v="340"/>
    <n v="383"/>
    <n v="382"/>
    <n v="384"/>
    <n v="451"/>
    <n v="425"/>
    <n v="432"/>
    <n v="0"/>
    <x v="3"/>
    <x v="0"/>
  </r>
  <r>
    <x v="3"/>
    <s v="54"/>
    <x v="53"/>
    <n v="531"/>
    <n v="502"/>
    <n v="462"/>
    <n v="501"/>
    <n v="468"/>
    <n v="470"/>
    <n v="484"/>
    <n v="513"/>
    <n v="538"/>
    <n v="581"/>
    <n v="594"/>
    <n v="589"/>
    <n v="504"/>
    <n v="0"/>
    <x v="3"/>
    <x v="0"/>
  </r>
  <r>
    <x v="3"/>
    <s v="55"/>
    <x v="54"/>
    <n v="330"/>
    <n v="232"/>
    <n v="277"/>
    <n v="227"/>
    <n v="263"/>
    <n v="267"/>
    <n v="244"/>
    <n v="269"/>
    <n v="279"/>
    <n v="278"/>
    <n v="286"/>
    <n v="295"/>
    <n v="274"/>
    <n v="65"/>
    <x v="1"/>
    <x v="1"/>
  </r>
  <r>
    <x v="3"/>
    <s v="56"/>
    <x v="55"/>
    <n v="1017"/>
    <n v="953"/>
    <n v="899"/>
    <n v="978"/>
    <n v="942"/>
    <n v="1002"/>
    <n v="1054"/>
    <n v="1117"/>
    <n v="1228"/>
    <n v="1336"/>
    <n v="1267"/>
    <n v="1286"/>
    <n v="1159"/>
    <n v="0"/>
    <x v="3"/>
    <x v="0"/>
  </r>
  <r>
    <x v="3"/>
    <s v="57"/>
    <x v="56"/>
    <n v="182"/>
    <n v="181"/>
    <n v="137"/>
    <n v="140"/>
    <n v="167"/>
    <n v="151"/>
    <n v="186"/>
    <n v="183"/>
    <n v="174"/>
    <n v="208"/>
    <n v="184"/>
    <n v="162"/>
    <n v="186"/>
    <n v="0"/>
    <x v="0"/>
    <x v="0"/>
  </r>
  <r>
    <x v="3"/>
    <s v="58"/>
    <x v="57"/>
    <n v="1899"/>
    <n v="1810"/>
    <n v="1692"/>
    <n v="1866"/>
    <n v="1765"/>
    <n v="1871"/>
    <n v="1877"/>
    <n v="1938"/>
    <n v="1963"/>
    <n v="2182"/>
    <n v="2259"/>
    <n v="2050"/>
    <n v="1882"/>
    <n v="31"/>
    <x v="5"/>
    <x v="0"/>
  </r>
  <r>
    <x v="3"/>
    <s v="59"/>
    <x v="58"/>
    <n v="975"/>
    <n v="913"/>
    <n v="954"/>
    <n v="938"/>
    <n v="949"/>
    <n v="957"/>
    <n v="958"/>
    <n v="984"/>
    <n v="1055"/>
    <n v="1108"/>
    <n v="1154"/>
    <n v="1015"/>
    <n v="924"/>
    <n v="37"/>
    <x v="3"/>
    <x v="0"/>
  </r>
  <r>
    <x v="3"/>
    <s v="60"/>
    <x v="59"/>
    <n v="59"/>
    <n v="76"/>
    <n v="54"/>
    <n v="68"/>
    <n v="72"/>
    <n v="62"/>
    <n v="65"/>
    <n v="89"/>
    <n v="74"/>
    <n v="83"/>
    <n v="92"/>
    <n v="90"/>
    <n v="79"/>
    <n v="0"/>
    <x v="0"/>
    <x v="0"/>
  </r>
  <r>
    <x v="3"/>
    <s v="61"/>
    <x v="60"/>
    <n v="2730"/>
    <n v="2386"/>
    <n v="2282"/>
    <n v="2245"/>
    <n v="2287"/>
    <n v="2239"/>
    <n v="2274"/>
    <n v="2419"/>
    <n v="2455"/>
    <n v="2913"/>
    <n v="2757"/>
    <n v="2352"/>
    <n v="2149"/>
    <n v="308"/>
    <x v="3"/>
    <x v="0"/>
  </r>
  <r>
    <x v="3"/>
    <s v="62"/>
    <x v="61"/>
    <n v="710"/>
    <n v="664"/>
    <n v="578"/>
    <n v="657"/>
    <n v="658"/>
    <n v="678"/>
    <n v="635"/>
    <n v="710"/>
    <n v="690"/>
    <n v="831"/>
    <n v="1015"/>
    <n v="795"/>
    <n v="701"/>
    <n v="0"/>
    <x v="3"/>
    <x v="0"/>
  </r>
  <r>
    <x v="3"/>
    <s v="63"/>
    <x v="62"/>
    <n v="14096"/>
    <n v="14381"/>
    <n v="14506"/>
    <n v="14484"/>
    <n v="14535"/>
    <n v="14871"/>
    <n v="15276"/>
    <n v="15401"/>
    <n v="15656"/>
    <n v="17564"/>
    <n v="17466"/>
    <n v="16194"/>
    <n v="15059"/>
    <n v="1932"/>
    <x v="4"/>
    <x v="0"/>
  </r>
  <r>
    <x v="3"/>
    <s v="64"/>
    <x v="63"/>
    <n v="319"/>
    <n v="261"/>
    <n v="248"/>
    <n v="257"/>
    <n v="284"/>
    <n v="247"/>
    <n v="289"/>
    <n v="300"/>
    <n v="291"/>
    <n v="332"/>
    <n v="336"/>
    <n v="294"/>
    <n v="314"/>
    <n v="0"/>
    <x v="3"/>
    <x v="0"/>
  </r>
  <r>
    <x v="3"/>
    <s v="65"/>
    <x v="64"/>
    <n v="172"/>
    <n v="177"/>
    <n v="150"/>
    <n v="170"/>
    <n v="174"/>
    <n v="178"/>
    <n v="187"/>
    <n v="182"/>
    <n v="213"/>
    <n v="213"/>
    <n v="240"/>
    <n v="227"/>
    <n v="241"/>
    <n v="0"/>
    <x v="0"/>
    <x v="0"/>
  </r>
  <r>
    <x v="3"/>
    <s v="66"/>
    <x v="65"/>
    <n v="51"/>
    <n v="52"/>
    <n v="64"/>
    <n v="67"/>
    <n v="64"/>
    <n v="74"/>
    <n v="72"/>
    <n v="76"/>
    <n v="59"/>
    <n v="85"/>
    <n v="83"/>
    <n v="86"/>
    <n v="86"/>
    <n v="0"/>
    <x v="1"/>
    <x v="1"/>
  </r>
  <r>
    <x v="3"/>
    <s v="67"/>
    <x v="66"/>
    <n v="317"/>
    <n v="302"/>
    <n v="325"/>
    <n v="331"/>
    <n v="330"/>
    <n v="336"/>
    <n v="356"/>
    <n v="369"/>
    <n v="412"/>
    <n v="449"/>
    <n v="489"/>
    <n v="422"/>
    <n v="410"/>
    <n v="30"/>
    <x v="3"/>
    <x v="0"/>
  </r>
  <r>
    <x v="3"/>
    <s v="68"/>
    <x v="67"/>
    <n v="76"/>
    <n v="68"/>
    <n v="71"/>
    <n v="69"/>
    <n v="82"/>
    <n v="85"/>
    <n v="78"/>
    <n v="91"/>
    <n v="101"/>
    <n v="98"/>
    <n v="88"/>
    <n v="76"/>
    <n v="89"/>
    <n v="0"/>
    <x v="0"/>
    <x v="0"/>
  </r>
  <r>
    <x v="3"/>
    <s v="69"/>
    <x v="68"/>
    <n v="317"/>
    <n v="325"/>
    <n v="310"/>
    <n v="322"/>
    <n v="320"/>
    <n v="319"/>
    <n v="338"/>
    <n v="345"/>
    <n v="379"/>
    <n v="398"/>
    <n v="371"/>
    <n v="364"/>
    <n v="338"/>
    <n v="0"/>
    <x v="0"/>
    <x v="0"/>
  </r>
  <r>
    <x v="3"/>
    <s v="70"/>
    <x v="69"/>
    <n v="4097"/>
    <n v="3263"/>
    <n v="3254"/>
    <n v="3116"/>
    <n v="3181"/>
    <n v="3234"/>
    <n v="3105"/>
    <n v="3205"/>
    <n v="3291"/>
    <n v="3877"/>
    <n v="3511"/>
    <n v="3187"/>
    <n v="3071"/>
    <n v="18"/>
    <x v="2"/>
    <x v="0"/>
  </r>
  <r>
    <x v="3"/>
    <s v="71"/>
    <x v="70"/>
    <n v="143"/>
    <n v="118"/>
    <n v="127"/>
    <n v="103"/>
    <n v="121"/>
    <n v="121"/>
    <n v="113"/>
    <n v="130"/>
    <n v="126"/>
    <n v="153"/>
    <n v="145"/>
    <n v="170"/>
    <n v="173"/>
    <n v="11"/>
    <x v="0"/>
    <x v="0"/>
  </r>
  <r>
    <x v="3"/>
    <s v="72"/>
    <x v="71"/>
    <n v="232"/>
    <n v="223"/>
    <n v="239"/>
    <n v="237"/>
    <n v="240"/>
    <n v="234"/>
    <n v="263"/>
    <n v="302"/>
    <n v="292"/>
    <n v="425"/>
    <n v="330"/>
    <n v="274"/>
    <n v="297"/>
    <n v="0"/>
    <x v="0"/>
    <x v="0"/>
  </r>
  <r>
    <x v="3"/>
    <s v="73"/>
    <x v="72"/>
    <n v="2528"/>
    <n v="2460"/>
    <n v="2433"/>
    <n v="2405"/>
    <n v="2397"/>
    <n v="2318"/>
    <n v="2502"/>
    <n v="2624"/>
    <n v="2746"/>
    <n v="3497"/>
    <n v="2936"/>
    <n v="2554"/>
    <n v="2385"/>
    <n v="39"/>
    <x v="3"/>
    <x v="0"/>
  </r>
  <r>
    <x v="3"/>
    <s v="74"/>
    <x v="73"/>
    <n v="1961"/>
    <n v="2019"/>
    <n v="1971"/>
    <n v="1911"/>
    <n v="2007"/>
    <n v="2044"/>
    <n v="2064"/>
    <n v="2089"/>
    <n v="2205"/>
    <n v="2344"/>
    <n v="2419"/>
    <n v="2224"/>
    <n v="2078"/>
    <n v="104"/>
    <x v="4"/>
    <x v="0"/>
  </r>
  <r>
    <x v="3"/>
    <s v="75"/>
    <x v="74"/>
    <n v="1056"/>
    <n v="915"/>
    <n v="837"/>
    <n v="816"/>
    <n v="818"/>
    <n v="817"/>
    <n v="928"/>
    <n v="841"/>
    <n v="916"/>
    <n v="999"/>
    <n v="961"/>
    <n v="812"/>
    <n v="793"/>
    <n v="209"/>
    <x v="2"/>
    <x v="0"/>
  </r>
  <r>
    <x v="3"/>
    <s v="76"/>
    <x v="75"/>
    <n v="681"/>
    <n v="541"/>
    <n v="552"/>
    <n v="533"/>
    <n v="534"/>
    <n v="581"/>
    <n v="617"/>
    <n v="602"/>
    <n v="664"/>
    <n v="706"/>
    <n v="735"/>
    <n v="682"/>
    <n v="671"/>
    <n v="0"/>
    <x v="4"/>
    <x v="0"/>
  </r>
  <r>
    <x v="3"/>
    <s v="77"/>
    <x v="76"/>
    <n v="78"/>
    <n v="65"/>
    <n v="75"/>
    <n v="68"/>
    <n v="55"/>
    <n v="75"/>
    <n v="80"/>
    <n v="86"/>
    <n v="100"/>
    <n v="104"/>
    <n v="86"/>
    <n v="105"/>
    <n v="86"/>
    <n v="0"/>
    <x v="1"/>
    <x v="1"/>
  </r>
  <r>
    <x v="3"/>
    <s v="78"/>
    <x v="77"/>
    <n v="1076"/>
    <n v="1097"/>
    <n v="936"/>
    <n v="973"/>
    <n v="1009"/>
    <n v="1044"/>
    <n v="1084"/>
    <n v="1127"/>
    <n v="1097"/>
    <n v="1185"/>
    <n v="1172"/>
    <n v="1075"/>
    <n v="1003"/>
    <n v="198"/>
    <x v="3"/>
    <x v="0"/>
  </r>
  <r>
    <x v="3"/>
    <s v="79"/>
    <x v="78"/>
    <n v="803"/>
    <n v="695"/>
    <n v="686"/>
    <n v="722"/>
    <n v="728"/>
    <n v="782"/>
    <n v="792"/>
    <n v="796"/>
    <n v="868"/>
    <n v="1315"/>
    <n v="1080"/>
    <n v="969"/>
    <n v="978"/>
    <n v="51"/>
    <x v="3"/>
    <x v="0"/>
  </r>
  <r>
    <x v="3"/>
    <s v="80"/>
    <x v="79"/>
    <n v="1442"/>
    <n v="1294"/>
    <n v="1252"/>
    <n v="1274"/>
    <n v="1223"/>
    <n v="1190"/>
    <n v="1337"/>
    <n v="1376"/>
    <n v="1373"/>
    <n v="1472"/>
    <n v="1508"/>
    <n v="1394"/>
    <n v="1218"/>
    <n v="76"/>
    <x v="2"/>
    <x v="0"/>
  </r>
  <r>
    <x v="3"/>
    <s v="81"/>
    <x v="80"/>
    <n v="3717"/>
    <n v="3644"/>
    <n v="3517"/>
    <n v="3676"/>
    <n v="3610"/>
    <n v="3473"/>
    <n v="3679"/>
    <n v="3621"/>
    <n v="3692"/>
    <n v="4061"/>
    <n v="3877"/>
    <n v="3783"/>
    <n v="3481"/>
    <n v="209"/>
    <x v="5"/>
    <x v="0"/>
  </r>
  <r>
    <x v="3"/>
    <s v="82"/>
    <x v="81"/>
    <n v="23988"/>
    <n v="25790"/>
    <n v="24937"/>
    <n v="24966"/>
    <n v="24836"/>
    <n v="24655"/>
    <n v="25885"/>
    <n v="26659"/>
    <n v="26639"/>
    <n v="33631"/>
    <n v="27771"/>
    <n v="23063"/>
    <n v="19211"/>
    <n v="7537"/>
    <x v="5"/>
    <x v="0"/>
  </r>
  <r>
    <x v="3"/>
    <s v="83"/>
    <x v="82"/>
    <n v="450"/>
    <n v="369"/>
    <n v="345"/>
    <n v="326"/>
    <n v="315"/>
    <n v="377"/>
    <n v="370"/>
    <n v="404"/>
    <n v="430"/>
    <n v="442"/>
    <n v="463"/>
    <n v="440"/>
    <n v="442"/>
    <n v="0"/>
    <x v="0"/>
    <x v="0"/>
  </r>
  <r>
    <x v="4"/>
    <n v="1"/>
    <x v="0"/>
    <n v="60"/>
    <n v="48"/>
    <n v="64"/>
    <n v="65"/>
    <n v="77"/>
    <n v="78"/>
    <n v="84"/>
    <n v="77"/>
    <n v="97"/>
    <n v="75"/>
    <n v="101"/>
    <n v="77"/>
    <n v="85"/>
    <m/>
    <x v="0"/>
    <x v="0"/>
  </r>
  <r>
    <x v="4"/>
    <n v="2"/>
    <x v="1"/>
    <n v="100"/>
    <n v="94"/>
    <n v="87"/>
    <n v="78"/>
    <n v="90"/>
    <n v="98"/>
    <n v="97"/>
    <n v="89"/>
    <n v="85"/>
    <n v="102"/>
    <n v="115"/>
    <n v="114"/>
    <n v="116"/>
    <m/>
    <x v="1"/>
    <x v="1"/>
  </r>
  <r>
    <x v="4"/>
    <n v="3"/>
    <x v="2"/>
    <n v="1540"/>
    <n v="1294"/>
    <n v="1338"/>
    <n v="1315"/>
    <n v="1242"/>
    <n v="1263"/>
    <n v="1332"/>
    <n v="1428"/>
    <n v="1432"/>
    <n v="1633"/>
    <n v="1536"/>
    <n v="1512"/>
    <n v="1519"/>
    <m/>
    <x v="2"/>
    <x v="0"/>
  </r>
  <r>
    <x v="4"/>
    <n v="4"/>
    <x v="3"/>
    <n v="324"/>
    <n v="353"/>
    <n v="335"/>
    <n v="333"/>
    <n v="335"/>
    <n v="323"/>
    <n v="323"/>
    <n v="383"/>
    <n v="377"/>
    <n v="543"/>
    <n v="433"/>
    <n v="338"/>
    <n v="373"/>
    <m/>
    <x v="0"/>
    <x v="0"/>
  </r>
  <r>
    <x v="4"/>
    <n v="5"/>
    <x v="4"/>
    <n v="313"/>
    <n v="251"/>
    <n v="262"/>
    <n v="262"/>
    <n v="240"/>
    <n v="254"/>
    <n v="315"/>
    <n v="332"/>
    <n v="343"/>
    <n v="355"/>
    <n v="358"/>
    <n v="320"/>
    <n v="336"/>
    <m/>
    <x v="0"/>
    <x v="0"/>
  </r>
  <r>
    <x v="4"/>
    <n v="6"/>
    <x v="5"/>
    <n v="203"/>
    <n v="180"/>
    <n v="195"/>
    <n v="183"/>
    <n v="186"/>
    <n v="159"/>
    <n v="201"/>
    <n v="179"/>
    <n v="212"/>
    <n v="196"/>
    <n v="217"/>
    <n v="250"/>
    <n v="230"/>
    <m/>
    <x v="3"/>
    <x v="0"/>
  </r>
  <r>
    <x v="4"/>
    <n v="7"/>
    <x v="6"/>
    <n v="85"/>
    <n v="89"/>
    <n v="91"/>
    <n v="97"/>
    <n v="94"/>
    <n v="98"/>
    <n v="99"/>
    <n v="100"/>
    <n v="113"/>
    <n v="110"/>
    <n v="119"/>
    <n v="115"/>
    <n v="122"/>
    <m/>
    <x v="1"/>
    <x v="1"/>
  </r>
  <r>
    <x v="4"/>
    <n v="8"/>
    <x v="7"/>
    <n v="689"/>
    <n v="564"/>
    <n v="574"/>
    <n v="524"/>
    <n v="579"/>
    <n v="528"/>
    <n v="556"/>
    <n v="617"/>
    <n v="622"/>
    <n v="615"/>
    <n v="628"/>
    <n v="617"/>
    <n v="739"/>
    <m/>
    <x v="2"/>
    <x v="0"/>
  </r>
  <r>
    <x v="4"/>
    <n v="9"/>
    <x v="8"/>
    <n v="1233"/>
    <n v="1094"/>
    <n v="1038"/>
    <n v="1037"/>
    <n v="1083"/>
    <n v="1069"/>
    <n v="1127"/>
    <n v="1150"/>
    <n v="1185"/>
    <n v="1519"/>
    <n v="1567"/>
    <n v="1326"/>
    <n v="1251"/>
    <m/>
    <x v="3"/>
    <x v="0"/>
  </r>
  <r>
    <x v="4"/>
    <n v="10"/>
    <x v="9"/>
    <n v="208"/>
    <n v="190"/>
    <n v="171"/>
    <n v="185"/>
    <n v="186"/>
    <n v="171"/>
    <n v="175"/>
    <n v="166"/>
    <n v="178"/>
    <n v="217"/>
    <n v="218"/>
    <n v="200"/>
    <n v="196"/>
    <m/>
    <x v="0"/>
    <x v="0"/>
  </r>
  <r>
    <x v="4"/>
    <n v="11"/>
    <x v="10"/>
    <n v="2234"/>
    <n v="2015"/>
    <n v="1927"/>
    <n v="1882"/>
    <n v="1876"/>
    <n v="1878"/>
    <n v="1942"/>
    <n v="1958"/>
    <n v="1967"/>
    <n v="2304"/>
    <n v="2394"/>
    <n v="2054"/>
    <n v="2068"/>
    <m/>
    <x v="2"/>
    <x v="0"/>
  </r>
  <r>
    <x v="4"/>
    <n v="12"/>
    <x v="11"/>
    <n v="528"/>
    <n v="503"/>
    <n v="428"/>
    <n v="467"/>
    <n v="473"/>
    <n v="439"/>
    <n v="508"/>
    <n v="507"/>
    <n v="530"/>
    <n v="575"/>
    <n v="563"/>
    <n v="573"/>
    <n v="556"/>
    <m/>
    <x v="2"/>
    <x v="0"/>
  </r>
  <r>
    <x v="4"/>
    <n v="13"/>
    <x v="12"/>
    <n v="2034"/>
    <n v="1835"/>
    <n v="1736"/>
    <n v="1616"/>
    <n v="1677"/>
    <n v="1667"/>
    <n v="1610"/>
    <n v="1771"/>
    <n v="1808"/>
    <n v="2093"/>
    <n v="2182"/>
    <n v="1932"/>
    <n v="1844"/>
    <m/>
    <x v="2"/>
    <x v="0"/>
  </r>
  <r>
    <x v="4"/>
    <n v="14"/>
    <x v="13"/>
    <n v="604"/>
    <n v="555"/>
    <n v="569"/>
    <n v="538"/>
    <n v="566"/>
    <n v="535"/>
    <n v="578"/>
    <n v="575"/>
    <n v="571"/>
    <n v="690"/>
    <n v="647"/>
    <n v="546"/>
    <n v="487"/>
    <m/>
    <x v="2"/>
    <x v="0"/>
  </r>
  <r>
    <x v="4"/>
    <n v="15"/>
    <x v="14"/>
    <n v="339"/>
    <n v="302"/>
    <n v="314"/>
    <n v="332"/>
    <n v="302"/>
    <n v="317"/>
    <n v="321"/>
    <n v="315"/>
    <n v="359"/>
    <n v="352"/>
    <n v="360"/>
    <n v="404"/>
    <n v="381"/>
    <m/>
    <x v="0"/>
    <x v="0"/>
  </r>
  <r>
    <x v="4"/>
    <n v="16"/>
    <x v="15"/>
    <n v="262"/>
    <n v="277"/>
    <n v="242"/>
    <n v="240"/>
    <n v="244"/>
    <n v="274"/>
    <n v="273"/>
    <n v="314"/>
    <n v="263"/>
    <n v="369"/>
    <n v="332"/>
    <n v="333"/>
    <n v="297"/>
    <m/>
    <x v="0"/>
    <x v="0"/>
  </r>
  <r>
    <x v="4"/>
    <n v="17"/>
    <x v="16"/>
    <n v="415"/>
    <n v="403"/>
    <n v="379"/>
    <n v="387"/>
    <n v="357"/>
    <n v="380"/>
    <n v="385"/>
    <n v="440"/>
    <n v="423"/>
    <n v="403"/>
    <n v="437"/>
    <n v="434"/>
    <n v="513"/>
    <m/>
    <x v="0"/>
    <x v="1"/>
  </r>
  <r>
    <x v="4"/>
    <n v="18"/>
    <x v="17"/>
    <n v="369"/>
    <n v="328"/>
    <n v="336"/>
    <n v="318"/>
    <n v="352"/>
    <n v="324"/>
    <n v="371"/>
    <n v="376"/>
    <n v="418"/>
    <n v="424"/>
    <n v="455"/>
    <n v="422"/>
    <n v="390"/>
    <m/>
    <x v="3"/>
    <x v="0"/>
  </r>
  <r>
    <x v="4"/>
    <n v="19"/>
    <x v="18"/>
    <n v="1018"/>
    <n v="798"/>
    <n v="789"/>
    <n v="786"/>
    <n v="808"/>
    <n v="774"/>
    <n v="757"/>
    <n v="819"/>
    <n v="804"/>
    <n v="924"/>
    <n v="883"/>
    <n v="910"/>
    <n v="930"/>
    <m/>
    <x v="3"/>
    <x v="0"/>
  </r>
  <r>
    <x v="4"/>
    <n v="20"/>
    <x v="19"/>
    <n v="106"/>
    <n v="141"/>
    <n v="126"/>
    <n v="129"/>
    <n v="115"/>
    <n v="141"/>
    <n v="152"/>
    <n v="142"/>
    <n v="160"/>
    <n v="174"/>
    <n v="174"/>
    <n v="155"/>
    <n v="164"/>
    <m/>
    <x v="0"/>
    <x v="0"/>
  </r>
  <r>
    <x v="4"/>
    <n v="21"/>
    <x v="20"/>
    <n v="594"/>
    <n v="421"/>
    <n v="418"/>
    <n v="420"/>
    <n v="415"/>
    <n v="391"/>
    <n v="442"/>
    <n v="406"/>
    <n v="498"/>
    <n v="484"/>
    <n v="504"/>
    <n v="527"/>
    <n v="518"/>
    <m/>
    <x v="1"/>
    <x v="1"/>
  </r>
  <r>
    <x v="4"/>
    <n v="22"/>
    <x v="21"/>
    <n v="369"/>
    <n v="276"/>
    <n v="260"/>
    <n v="275"/>
    <n v="287"/>
    <n v="318"/>
    <n v="286"/>
    <n v="338"/>
    <n v="334"/>
    <n v="428"/>
    <n v="392"/>
    <n v="449"/>
    <n v="462"/>
    <m/>
    <x v="1"/>
    <x v="1"/>
  </r>
  <r>
    <x v="4"/>
    <n v="23"/>
    <x v="22"/>
    <n v="1551"/>
    <n v="1366"/>
    <n v="1375"/>
    <n v="1325"/>
    <n v="1366"/>
    <n v="1186"/>
    <n v="1280"/>
    <n v="1489"/>
    <n v="1470"/>
    <n v="1707"/>
    <n v="1748"/>
    <n v="1677"/>
    <n v="1631"/>
    <m/>
    <x v="3"/>
    <x v="0"/>
  </r>
  <r>
    <x v="4"/>
    <n v="24"/>
    <x v="23"/>
    <n v="441"/>
    <n v="387"/>
    <n v="374"/>
    <n v="396"/>
    <n v="400"/>
    <n v="391"/>
    <n v="407"/>
    <n v="441"/>
    <n v="415"/>
    <n v="438"/>
    <n v="478"/>
    <n v="457"/>
    <n v="456"/>
    <m/>
    <x v="0"/>
    <x v="0"/>
  </r>
  <r>
    <x v="4"/>
    <n v="25"/>
    <x v="24"/>
    <n v="6296"/>
    <n v="5828"/>
    <n v="5852"/>
    <n v="5956"/>
    <n v="5698"/>
    <n v="5666"/>
    <n v="5877"/>
    <n v="6350"/>
    <n v="6204"/>
    <n v="7558"/>
    <n v="7474"/>
    <n v="5897"/>
    <n v="5414"/>
    <m/>
    <x v="4"/>
    <x v="0"/>
  </r>
  <r>
    <x v="4"/>
    <n v="26"/>
    <x v="25"/>
    <n v="256"/>
    <n v="220"/>
    <n v="295"/>
    <n v="251"/>
    <n v="232"/>
    <n v="265"/>
    <n v="228"/>
    <n v="255"/>
    <n v="246"/>
    <n v="365"/>
    <n v="281"/>
    <n v="269"/>
    <n v="283"/>
    <m/>
    <x v="3"/>
    <x v="0"/>
  </r>
  <r>
    <x v="4"/>
    <n v="27"/>
    <x v="26"/>
    <n v="157"/>
    <n v="120"/>
    <n v="128"/>
    <n v="134"/>
    <n v="136"/>
    <n v="144"/>
    <n v="148"/>
    <n v="150"/>
    <n v="156"/>
    <n v="178"/>
    <n v="184"/>
    <n v="182"/>
    <n v="185"/>
    <m/>
    <x v="1"/>
    <x v="1"/>
  </r>
  <r>
    <x v="4"/>
    <n v="28"/>
    <x v="27"/>
    <n v="1075"/>
    <n v="1047"/>
    <n v="1088"/>
    <n v="1000"/>
    <n v="1063"/>
    <n v="1040"/>
    <n v="944"/>
    <n v="1028"/>
    <n v="1064"/>
    <n v="1087"/>
    <n v="1169"/>
    <n v="1145"/>
    <n v="1212"/>
    <m/>
    <x v="0"/>
    <x v="0"/>
  </r>
  <r>
    <x v="4"/>
    <n v="29"/>
    <x v="28"/>
    <n v="606"/>
    <n v="552"/>
    <n v="534"/>
    <n v="502"/>
    <n v="499"/>
    <n v="528"/>
    <n v="504"/>
    <n v="523"/>
    <n v="540"/>
    <n v="621"/>
    <n v="640"/>
    <n v="617"/>
    <n v="743"/>
    <m/>
    <x v="3"/>
    <x v="0"/>
  </r>
  <r>
    <x v="4"/>
    <n v="30"/>
    <x v="29"/>
    <n v="638"/>
    <n v="481"/>
    <n v="556"/>
    <n v="529"/>
    <n v="475"/>
    <n v="484"/>
    <n v="487"/>
    <n v="518"/>
    <n v="565"/>
    <n v="608"/>
    <n v="596"/>
    <n v="540"/>
    <n v="596"/>
    <m/>
    <x v="2"/>
    <x v="0"/>
  </r>
  <r>
    <x v="4"/>
    <n v="31"/>
    <x v="30"/>
    <n v="419"/>
    <n v="389"/>
    <n v="395"/>
    <n v="414"/>
    <n v="400"/>
    <n v="409"/>
    <n v="397"/>
    <n v="382"/>
    <n v="380"/>
    <n v="438"/>
    <n v="463"/>
    <n v="411"/>
    <n v="416"/>
    <m/>
    <x v="1"/>
    <x v="1"/>
  </r>
  <r>
    <x v="4"/>
    <n v="32"/>
    <x v="31"/>
    <n v="364"/>
    <n v="309"/>
    <n v="342"/>
    <n v="327"/>
    <n v="370"/>
    <n v="360"/>
    <n v="331"/>
    <n v="385"/>
    <n v="380"/>
    <n v="407"/>
    <n v="481"/>
    <n v="482"/>
    <n v="475"/>
    <m/>
    <x v="3"/>
    <x v="0"/>
  </r>
  <r>
    <x v="4"/>
    <n v="33"/>
    <x v="32"/>
    <n v="3415"/>
    <n v="3137"/>
    <n v="3146"/>
    <n v="3032"/>
    <n v="3137"/>
    <n v="3282"/>
    <n v="3440"/>
    <n v="3257"/>
    <n v="3249"/>
    <n v="3856"/>
    <n v="3447"/>
    <n v="3352"/>
    <n v="3057"/>
    <m/>
    <x v="3"/>
    <x v="0"/>
  </r>
  <r>
    <x v="4"/>
    <n v="34"/>
    <x v="33"/>
    <n v="1082"/>
    <n v="873"/>
    <n v="796"/>
    <n v="830"/>
    <n v="832"/>
    <n v="822"/>
    <n v="866"/>
    <n v="837"/>
    <n v="832"/>
    <n v="913"/>
    <n v="908"/>
    <n v="921"/>
    <n v="927"/>
    <m/>
    <x v="3"/>
    <x v="0"/>
  </r>
  <r>
    <x v="4"/>
    <n v="35"/>
    <x v="34"/>
    <n v="340"/>
    <n v="342"/>
    <n v="357"/>
    <n v="328"/>
    <n v="349"/>
    <n v="335"/>
    <n v="358"/>
    <n v="381"/>
    <n v="380"/>
    <n v="424"/>
    <n v="464"/>
    <n v="459"/>
    <n v="432"/>
    <m/>
    <x v="0"/>
    <x v="0"/>
  </r>
  <r>
    <x v="4"/>
    <n v="36"/>
    <x v="35"/>
    <n v="140"/>
    <n v="106"/>
    <n v="82"/>
    <n v="120"/>
    <n v="112"/>
    <n v="105"/>
    <n v="137"/>
    <n v="114"/>
    <n v="138"/>
    <n v="112"/>
    <n v="138"/>
    <n v="152"/>
    <n v="157"/>
    <m/>
    <x v="1"/>
    <x v="1"/>
  </r>
  <r>
    <x v="4"/>
    <n v="37"/>
    <x v="36"/>
    <n v="534"/>
    <n v="616"/>
    <n v="570"/>
    <n v="595"/>
    <n v="560"/>
    <n v="475"/>
    <n v="487"/>
    <n v="461"/>
    <n v="534"/>
    <n v="572"/>
    <n v="625"/>
    <n v="581"/>
    <n v="629"/>
    <m/>
    <x v="3"/>
    <x v="0"/>
  </r>
  <r>
    <x v="4"/>
    <n v="38"/>
    <x v="37"/>
    <n v="2187"/>
    <n v="1923"/>
    <n v="1851"/>
    <n v="1768"/>
    <n v="1876"/>
    <n v="1857"/>
    <n v="1896"/>
    <n v="1970"/>
    <n v="1929"/>
    <n v="2327"/>
    <n v="2189"/>
    <n v="2127"/>
    <n v="1975"/>
    <m/>
    <x v="2"/>
    <x v="0"/>
  </r>
  <r>
    <x v="4"/>
    <n v="39"/>
    <x v="38"/>
    <n v="2846"/>
    <n v="2754"/>
    <n v="2692"/>
    <n v="2634"/>
    <n v="2678"/>
    <n v="2568"/>
    <n v="2656"/>
    <n v="2490"/>
    <n v="2632"/>
    <n v="3341"/>
    <n v="2615"/>
    <n v="2581"/>
    <n v="2448"/>
    <m/>
    <x v="2"/>
    <x v="0"/>
  </r>
  <r>
    <x v="4"/>
    <n v="40"/>
    <x v="39"/>
    <n v="173"/>
    <n v="173"/>
    <n v="188"/>
    <n v="167"/>
    <n v="170"/>
    <n v="159"/>
    <n v="175"/>
    <n v="206"/>
    <n v="186"/>
    <n v="210"/>
    <n v="251"/>
    <n v="191"/>
    <n v="201"/>
    <m/>
    <x v="0"/>
    <x v="0"/>
  </r>
  <r>
    <x v="4"/>
    <n v="41"/>
    <x v="40"/>
    <n v="9320"/>
    <n v="7959"/>
    <n v="7750"/>
    <n v="7772"/>
    <n v="7445"/>
    <n v="7481"/>
    <n v="7402"/>
    <n v="7505"/>
    <n v="7474"/>
    <n v="8737"/>
    <n v="8576"/>
    <n v="7549"/>
    <n v="7377"/>
    <m/>
    <x v="2"/>
    <x v="0"/>
  </r>
  <r>
    <x v="4"/>
    <n v="42"/>
    <x v="41"/>
    <n v="2"/>
    <n v="0"/>
    <n v="1"/>
    <n v="0"/>
    <n v="0"/>
    <n v="0"/>
    <n v="0"/>
    <n v="0"/>
    <n v="0"/>
    <n v="0"/>
    <n v="0"/>
    <n v="0"/>
    <n v="0"/>
    <m/>
    <x v="1"/>
    <x v="1"/>
  </r>
  <r>
    <x v="4"/>
    <n v="43"/>
    <x v="42"/>
    <n v="49"/>
    <n v="34"/>
    <n v="52"/>
    <n v="53"/>
    <n v="53"/>
    <n v="49"/>
    <n v="40"/>
    <n v="45"/>
    <n v="54"/>
    <n v="52"/>
    <n v="40"/>
    <n v="34"/>
    <n v="44"/>
    <m/>
    <x v="3"/>
    <x v="0"/>
  </r>
  <r>
    <x v="4"/>
    <n v="44"/>
    <x v="43"/>
    <n v="1198"/>
    <n v="1030"/>
    <n v="1065"/>
    <n v="1166"/>
    <n v="1161"/>
    <n v="1225"/>
    <n v="1087"/>
    <n v="1179"/>
    <n v="1193"/>
    <n v="1268"/>
    <n v="1246"/>
    <n v="1331"/>
    <n v="1262"/>
    <m/>
    <x v="4"/>
    <x v="0"/>
  </r>
  <r>
    <x v="4"/>
    <n v="45"/>
    <x v="44"/>
    <n v="201"/>
    <n v="131"/>
    <n v="152"/>
    <n v="166"/>
    <n v="140"/>
    <n v="191"/>
    <n v="161"/>
    <n v="191"/>
    <n v="187"/>
    <n v="191"/>
    <n v="205"/>
    <n v="211"/>
    <n v="231"/>
    <m/>
    <x v="0"/>
    <x v="0"/>
  </r>
  <r>
    <x v="4"/>
    <n v="46"/>
    <x v="45"/>
    <n v="1423"/>
    <n v="1262"/>
    <n v="1270"/>
    <n v="1281"/>
    <n v="1303"/>
    <n v="1249"/>
    <n v="1287"/>
    <n v="1367"/>
    <n v="1304"/>
    <n v="1439"/>
    <n v="1553"/>
    <n v="1579"/>
    <n v="1479"/>
    <m/>
    <x v="5"/>
    <x v="0"/>
  </r>
  <r>
    <x v="4"/>
    <n v="47"/>
    <x v="46"/>
    <n v="2201"/>
    <n v="2163"/>
    <n v="2251"/>
    <n v="2234"/>
    <n v="2210"/>
    <n v="2283"/>
    <n v="2239"/>
    <n v="2343"/>
    <n v="2323"/>
    <n v="2471"/>
    <n v="2379"/>
    <n v="2478"/>
    <n v="2485"/>
    <m/>
    <x v="4"/>
    <x v="0"/>
  </r>
  <r>
    <x v="4"/>
    <n v="48"/>
    <x v="47"/>
    <n v="85"/>
    <n v="68"/>
    <n v="69"/>
    <n v="54"/>
    <n v="61"/>
    <n v="81"/>
    <n v="84"/>
    <n v="60"/>
    <n v="87"/>
    <n v="86"/>
    <n v="78"/>
    <n v="88"/>
    <n v="94"/>
    <m/>
    <x v="0"/>
    <x v="1"/>
  </r>
  <r>
    <x v="4"/>
    <n v="49"/>
    <x v="48"/>
    <n v="109"/>
    <n v="119"/>
    <n v="94"/>
    <n v="109"/>
    <n v="93"/>
    <n v="109"/>
    <n v="115"/>
    <n v="143"/>
    <n v="116"/>
    <n v="127"/>
    <n v="108"/>
    <n v="135"/>
    <n v="123"/>
    <m/>
    <x v="0"/>
    <x v="1"/>
  </r>
  <r>
    <x v="4"/>
    <n v="50"/>
    <x v="49"/>
    <n v="10009"/>
    <n v="9943"/>
    <n v="10108"/>
    <n v="9946"/>
    <n v="10103"/>
    <n v="10162"/>
    <n v="10386"/>
    <n v="10819"/>
    <n v="10926"/>
    <n v="12209"/>
    <n v="12308"/>
    <n v="11546"/>
    <n v="11768"/>
    <m/>
    <x v="4"/>
    <x v="0"/>
  </r>
  <r>
    <x v="4"/>
    <n v="51"/>
    <x v="50"/>
    <n v="258"/>
    <n v="259"/>
    <n v="235"/>
    <n v="204"/>
    <n v="239"/>
    <n v="248"/>
    <n v="240"/>
    <n v="287"/>
    <n v="267"/>
    <n v="283"/>
    <n v="302"/>
    <n v="288"/>
    <n v="289"/>
    <m/>
    <x v="0"/>
    <x v="0"/>
  </r>
  <r>
    <x v="4"/>
    <n v="52"/>
    <x v="51"/>
    <n v="667"/>
    <n v="622"/>
    <n v="538"/>
    <n v="582"/>
    <n v="579"/>
    <n v="630"/>
    <n v="642"/>
    <n v="619"/>
    <n v="624"/>
    <n v="722"/>
    <n v="737"/>
    <n v="685"/>
    <n v="798"/>
    <m/>
    <x v="1"/>
    <x v="1"/>
  </r>
  <r>
    <x v="4"/>
    <n v="53"/>
    <x v="52"/>
    <n v="304"/>
    <n v="330"/>
    <n v="290"/>
    <n v="287"/>
    <n v="288"/>
    <n v="274"/>
    <n v="306"/>
    <n v="357"/>
    <n v="370"/>
    <n v="400"/>
    <n v="380"/>
    <n v="422"/>
    <n v="451"/>
    <m/>
    <x v="3"/>
    <x v="0"/>
  </r>
  <r>
    <x v="4"/>
    <n v="54"/>
    <x v="53"/>
    <n v="522"/>
    <n v="486"/>
    <n v="455"/>
    <n v="466"/>
    <n v="496"/>
    <n v="455"/>
    <n v="493"/>
    <n v="484"/>
    <n v="493"/>
    <n v="586"/>
    <n v="529"/>
    <n v="548"/>
    <n v="564"/>
    <m/>
    <x v="3"/>
    <x v="0"/>
  </r>
  <r>
    <x v="4"/>
    <n v="55"/>
    <x v="54"/>
    <n v="329"/>
    <n v="233"/>
    <n v="235"/>
    <n v="263"/>
    <n v="224"/>
    <n v="258"/>
    <n v="265"/>
    <n v="252"/>
    <n v="265"/>
    <n v="301"/>
    <n v="278"/>
    <n v="275"/>
    <n v="327"/>
    <m/>
    <x v="1"/>
    <x v="1"/>
  </r>
  <r>
    <x v="4"/>
    <n v="56"/>
    <x v="55"/>
    <n v="994"/>
    <n v="956"/>
    <n v="948"/>
    <n v="919"/>
    <n v="1001"/>
    <n v="951"/>
    <n v="1039"/>
    <n v="1066"/>
    <n v="1169"/>
    <n v="1273"/>
    <n v="1359"/>
    <n v="1165"/>
    <n v="1227"/>
    <m/>
    <x v="3"/>
    <x v="0"/>
  </r>
  <r>
    <x v="4"/>
    <n v="57"/>
    <x v="56"/>
    <n v="179"/>
    <n v="167"/>
    <n v="177"/>
    <n v="138"/>
    <n v="140"/>
    <n v="158"/>
    <n v="152"/>
    <n v="184"/>
    <n v="178"/>
    <n v="191"/>
    <n v="174"/>
    <n v="179"/>
    <n v="156"/>
    <m/>
    <x v="0"/>
    <x v="0"/>
  </r>
  <r>
    <x v="4"/>
    <n v="58"/>
    <x v="57"/>
    <n v="1890"/>
    <n v="1692"/>
    <n v="1816"/>
    <n v="1733"/>
    <n v="1889"/>
    <n v="1828"/>
    <n v="1934"/>
    <n v="1903"/>
    <n v="1969"/>
    <n v="2116"/>
    <n v="2169"/>
    <n v="2124"/>
    <n v="2031"/>
    <m/>
    <x v="5"/>
    <x v="0"/>
  </r>
  <r>
    <x v="4"/>
    <n v="59"/>
    <x v="58"/>
    <n v="877"/>
    <n v="762"/>
    <n v="768"/>
    <n v="830"/>
    <n v="784"/>
    <n v="884"/>
    <n v="989"/>
    <n v="995"/>
    <n v="998"/>
    <n v="1075"/>
    <n v="1085"/>
    <n v="1111"/>
    <n v="1010"/>
    <m/>
    <x v="3"/>
    <x v="0"/>
  </r>
  <r>
    <x v="4"/>
    <n v="60"/>
    <x v="59"/>
    <n v="60"/>
    <n v="54"/>
    <n v="65"/>
    <n v="54"/>
    <n v="67"/>
    <n v="74"/>
    <n v="64"/>
    <n v="67"/>
    <n v="80"/>
    <n v="92"/>
    <n v="67"/>
    <n v="86"/>
    <n v="86"/>
    <m/>
    <x v="0"/>
    <x v="0"/>
  </r>
  <r>
    <x v="4"/>
    <n v="61"/>
    <x v="60"/>
    <n v="2662"/>
    <n v="2307"/>
    <n v="2316"/>
    <n v="2244"/>
    <n v="2216"/>
    <n v="2310"/>
    <n v="2265"/>
    <n v="2255"/>
    <n v="2388"/>
    <n v="2809"/>
    <n v="2741"/>
    <n v="2481"/>
    <n v="2259"/>
    <m/>
    <x v="3"/>
    <x v="0"/>
  </r>
  <r>
    <x v="4"/>
    <n v="62"/>
    <x v="61"/>
    <n v="669"/>
    <n v="676"/>
    <n v="632"/>
    <n v="602"/>
    <n v="670"/>
    <n v="701"/>
    <n v="675"/>
    <n v="644"/>
    <n v="726"/>
    <n v="774"/>
    <n v="959"/>
    <n v="714"/>
    <n v="791"/>
    <m/>
    <x v="3"/>
    <x v="0"/>
  </r>
  <r>
    <x v="4"/>
    <n v="63"/>
    <x v="62"/>
    <n v="13807"/>
    <n v="14410"/>
    <n v="14441"/>
    <n v="14547"/>
    <n v="14741"/>
    <n v="14698"/>
    <n v="14895"/>
    <n v="15343"/>
    <n v="15298"/>
    <n v="16955"/>
    <n v="17962"/>
    <n v="16331"/>
    <n v="16384"/>
    <m/>
    <x v="4"/>
    <x v="0"/>
  </r>
  <r>
    <x v="4"/>
    <n v="64"/>
    <x v="63"/>
    <n v="289"/>
    <n v="270"/>
    <n v="251"/>
    <n v="236"/>
    <n v="263"/>
    <n v="277"/>
    <n v="231"/>
    <n v="283"/>
    <n v="304"/>
    <n v="298"/>
    <n v="335"/>
    <n v="309"/>
    <n v="334"/>
    <m/>
    <x v="3"/>
    <x v="0"/>
  </r>
  <r>
    <x v="4"/>
    <n v="65"/>
    <x v="64"/>
    <n v="213"/>
    <n v="143"/>
    <n v="177"/>
    <n v="147"/>
    <n v="170"/>
    <n v="167"/>
    <n v="183"/>
    <n v="180"/>
    <n v="180"/>
    <n v="218"/>
    <n v="215"/>
    <n v="228"/>
    <n v="238"/>
    <m/>
    <x v="0"/>
    <x v="0"/>
  </r>
  <r>
    <x v="4"/>
    <n v="66"/>
    <x v="65"/>
    <n v="46"/>
    <n v="44"/>
    <n v="61"/>
    <n v="63"/>
    <n v="63"/>
    <n v="65"/>
    <n v="74"/>
    <n v="77"/>
    <n v="73"/>
    <n v="59"/>
    <n v="79"/>
    <n v="73"/>
    <n v="80"/>
    <m/>
    <x v="1"/>
    <x v="1"/>
  </r>
  <r>
    <x v="4"/>
    <n v="67"/>
    <x v="66"/>
    <n v="350"/>
    <n v="316"/>
    <n v="297"/>
    <n v="330"/>
    <n v="333"/>
    <n v="346"/>
    <n v="341"/>
    <n v="378"/>
    <n v="401"/>
    <n v="468"/>
    <n v="461"/>
    <n v="483"/>
    <n v="405"/>
    <m/>
    <x v="3"/>
    <x v="0"/>
  </r>
  <r>
    <x v="4"/>
    <n v="68"/>
    <x v="67"/>
    <n v="78"/>
    <n v="76"/>
    <n v="61"/>
    <n v="72"/>
    <n v="67"/>
    <n v="80"/>
    <n v="89"/>
    <n v="87"/>
    <n v="84"/>
    <n v="118"/>
    <n v="61"/>
    <n v="79"/>
    <n v="75"/>
    <m/>
    <x v="0"/>
    <x v="0"/>
  </r>
  <r>
    <x v="4"/>
    <n v="69"/>
    <x v="68"/>
    <n v="344"/>
    <n v="295"/>
    <n v="322"/>
    <n v="308"/>
    <n v="325"/>
    <n v="330"/>
    <n v="311"/>
    <n v="341"/>
    <n v="336"/>
    <n v="392"/>
    <n v="394"/>
    <n v="338"/>
    <n v="339"/>
    <m/>
    <x v="0"/>
    <x v="0"/>
  </r>
  <r>
    <x v="4"/>
    <n v="70"/>
    <x v="69"/>
    <n v="3933"/>
    <n v="3327"/>
    <n v="3229"/>
    <n v="3251"/>
    <n v="3125"/>
    <n v="3202"/>
    <n v="3236"/>
    <n v="3159"/>
    <n v="3156"/>
    <n v="3737"/>
    <n v="3568"/>
    <n v="3203"/>
    <n v="3099"/>
    <m/>
    <x v="2"/>
    <x v="0"/>
  </r>
  <r>
    <x v="4"/>
    <n v="71"/>
    <x v="70"/>
    <n v="121"/>
    <n v="126"/>
    <n v="106"/>
    <n v="118"/>
    <n v="103"/>
    <n v="116"/>
    <n v="138"/>
    <n v="108"/>
    <n v="143"/>
    <n v="166"/>
    <n v="159"/>
    <n v="148"/>
    <n v="181"/>
    <m/>
    <x v="0"/>
    <x v="0"/>
  </r>
  <r>
    <x v="4"/>
    <n v="72"/>
    <x v="71"/>
    <n v="199"/>
    <n v="250"/>
    <n v="217"/>
    <n v="233"/>
    <n v="234"/>
    <n v="225"/>
    <n v="239"/>
    <n v="270"/>
    <n v="312"/>
    <n v="395"/>
    <n v="275"/>
    <n v="305"/>
    <n v="274"/>
    <m/>
    <x v="0"/>
    <x v="0"/>
  </r>
  <r>
    <x v="4"/>
    <n v="73"/>
    <x v="72"/>
    <n v="2366"/>
    <n v="2471"/>
    <n v="2330"/>
    <n v="2391"/>
    <n v="2350"/>
    <n v="2388"/>
    <n v="2303"/>
    <n v="2513"/>
    <n v="2551"/>
    <n v="3531"/>
    <n v="2865"/>
    <n v="2684"/>
    <n v="2682"/>
    <m/>
    <x v="3"/>
    <x v="0"/>
  </r>
  <r>
    <x v="4"/>
    <n v="74"/>
    <x v="73"/>
    <n v="1944"/>
    <n v="1981"/>
    <n v="1991"/>
    <n v="1960"/>
    <n v="1932"/>
    <n v="2046"/>
    <n v="2031"/>
    <n v="2044"/>
    <n v="2083"/>
    <n v="2332"/>
    <n v="2310"/>
    <n v="2239"/>
    <n v="2198"/>
    <m/>
    <x v="4"/>
    <x v="0"/>
  </r>
  <r>
    <x v="4"/>
    <n v="75"/>
    <x v="74"/>
    <n v="1065"/>
    <n v="918"/>
    <n v="866"/>
    <n v="801"/>
    <n v="828"/>
    <n v="816"/>
    <n v="821"/>
    <n v="922"/>
    <n v="836"/>
    <n v="1048"/>
    <n v="1004"/>
    <n v="870"/>
    <n v="818"/>
    <m/>
    <x v="2"/>
    <x v="0"/>
  </r>
  <r>
    <x v="4"/>
    <n v="76"/>
    <x v="75"/>
    <n v="588"/>
    <n v="543"/>
    <n v="525"/>
    <n v="532"/>
    <n v="531"/>
    <n v="523"/>
    <n v="600"/>
    <n v="606"/>
    <n v="600"/>
    <n v="682"/>
    <n v="678"/>
    <n v="707"/>
    <n v="666"/>
    <m/>
    <x v="4"/>
    <x v="0"/>
  </r>
  <r>
    <x v="4"/>
    <n v="77"/>
    <x v="76"/>
    <n v="95"/>
    <n v="58"/>
    <n v="69"/>
    <n v="82"/>
    <n v="71"/>
    <n v="58"/>
    <n v="75"/>
    <n v="86"/>
    <n v="84"/>
    <n v="121"/>
    <n v="86"/>
    <n v="92"/>
    <n v="85"/>
    <m/>
    <x v="1"/>
    <x v="1"/>
  </r>
  <r>
    <x v="4"/>
    <n v="78"/>
    <x v="77"/>
    <n v="1033"/>
    <n v="1063"/>
    <n v="993"/>
    <n v="941"/>
    <n v="952"/>
    <n v="1003"/>
    <n v="1039"/>
    <n v="1079"/>
    <n v="1121"/>
    <n v="1215"/>
    <n v="1146"/>
    <n v="1147"/>
    <n v="1101"/>
    <m/>
    <x v="3"/>
    <x v="0"/>
  </r>
  <r>
    <x v="4"/>
    <n v="79"/>
    <x v="78"/>
    <n v="805"/>
    <n v="664"/>
    <n v="651"/>
    <n v="656"/>
    <n v="704"/>
    <n v="706"/>
    <n v="756"/>
    <n v="797"/>
    <n v="811"/>
    <n v="1193"/>
    <n v="1112"/>
    <n v="981"/>
    <n v="923"/>
    <m/>
    <x v="3"/>
    <x v="0"/>
  </r>
  <r>
    <x v="4"/>
    <n v="80"/>
    <x v="79"/>
    <n v="1347"/>
    <n v="1287"/>
    <n v="1268"/>
    <n v="1255"/>
    <n v="1294"/>
    <n v="1225"/>
    <n v="1232"/>
    <n v="1332"/>
    <n v="1371"/>
    <n v="1587"/>
    <n v="1492"/>
    <n v="1299"/>
    <n v="1328"/>
    <m/>
    <x v="2"/>
    <x v="0"/>
  </r>
  <r>
    <x v="4"/>
    <n v="81"/>
    <x v="80"/>
    <n v="3533"/>
    <n v="3659"/>
    <n v="3518"/>
    <n v="3418"/>
    <n v="3597"/>
    <n v="3569"/>
    <n v="3382"/>
    <n v="3618"/>
    <n v="3606"/>
    <n v="3951"/>
    <n v="3997"/>
    <n v="3782"/>
    <n v="3622"/>
    <m/>
    <x v="5"/>
    <x v="0"/>
  </r>
  <r>
    <x v="4"/>
    <n v="82"/>
    <x v="81"/>
    <n v="22836"/>
    <n v="24767"/>
    <n v="24639"/>
    <n v="23919"/>
    <n v="23829"/>
    <n v="23927"/>
    <n v="24410"/>
    <n v="25445"/>
    <n v="25555"/>
    <n v="33395"/>
    <n v="28770"/>
    <n v="23834"/>
    <n v="21409"/>
    <m/>
    <x v="5"/>
    <x v="0"/>
  </r>
  <r>
    <x v="4"/>
    <n v="83"/>
    <x v="82"/>
    <n v="445"/>
    <n v="343"/>
    <n v="386"/>
    <n v="340"/>
    <n v="316"/>
    <n v="334"/>
    <n v="388"/>
    <n v="366"/>
    <n v="429"/>
    <n v="464"/>
    <n v="413"/>
    <n v="405"/>
    <n v="473"/>
    <m/>
    <x v="0"/>
    <x v="0"/>
  </r>
  <r>
    <x v="5"/>
    <n v="1"/>
    <x v="0"/>
    <n v="68"/>
    <n v="64"/>
    <n v="52"/>
    <n v="62"/>
    <n v="66"/>
    <n v="82"/>
    <n v="87"/>
    <n v="87"/>
    <n v="81"/>
    <n v="87"/>
    <n v="77"/>
    <n v="97"/>
    <n v="76"/>
    <m/>
    <x v="0"/>
    <x v="0"/>
  </r>
  <r>
    <x v="5"/>
    <n v="2"/>
    <x v="1"/>
    <n v="75"/>
    <n v="83"/>
    <n v="92"/>
    <n v="82"/>
    <n v="81"/>
    <n v="85"/>
    <n v="100"/>
    <n v="100"/>
    <n v="89"/>
    <n v="75"/>
    <n v="99"/>
    <n v="114"/>
    <n v="110"/>
    <m/>
    <x v="1"/>
    <x v="1"/>
  </r>
  <r>
    <x v="5"/>
    <n v="3"/>
    <x v="2"/>
    <n v="1500"/>
    <n v="1288"/>
    <n v="1265"/>
    <n v="1342"/>
    <n v="1301"/>
    <n v="1229"/>
    <n v="1341"/>
    <n v="1362"/>
    <n v="1424"/>
    <n v="1556"/>
    <n v="1595"/>
    <n v="1403"/>
    <n v="1504"/>
    <m/>
    <x v="2"/>
    <x v="0"/>
  </r>
  <r>
    <x v="5"/>
    <n v="4"/>
    <x v="3"/>
    <n v="292"/>
    <n v="297"/>
    <n v="330"/>
    <n v="332"/>
    <n v="322"/>
    <n v="335"/>
    <n v="321"/>
    <n v="332"/>
    <n v="379"/>
    <n v="510"/>
    <n v="425"/>
    <n v="351"/>
    <n v="359"/>
    <m/>
    <x v="0"/>
    <x v="0"/>
  </r>
  <r>
    <x v="5"/>
    <n v="5"/>
    <x v="4"/>
    <n v="292"/>
    <n v="230"/>
    <n v="237"/>
    <n v="252"/>
    <n v="252"/>
    <n v="246"/>
    <n v="318"/>
    <n v="315"/>
    <n v="331"/>
    <n v="361"/>
    <n v="333"/>
    <n v="334"/>
    <n v="309"/>
    <m/>
    <x v="0"/>
    <x v="0"/>
  </r>
  <r>
    <x v="5"/>
    <n v="6"/>
    <x v="5"/>
    <n v="179"/>
    <n v="185"/>
    <n v="185"/>
    <n v="177"/>
    <n v="182"/>
    <n v="183"/>
    <n v="163"/>
    <n v="204"/>
    <n v="181"/>
    <n v="209"/>
    <n v="194"/>
    <n v="206"/>
    <n v="238"/>
    <m/>
    <x v="3"/>
    <x v="0"/>
  </r>
  <r>
    <x v="5"/>
    <n v="7"/>
    <x v="6"/>
    <n v="84"/>
    <n v="82"/>
    <n v="83"/>
    <n v="88"/>
    <n v="94"/>
    <n v="96"/>
    <n v="104"/>
    <n v="99"/>
    <n v="103"/>
    <n v="117"/>
    <n v="110"/>
    <n v="120"/>
    <n v="112"/>
    <m/>
    <x v="1"/>
    <x v="1"/>
  </r>
  <r>
    <x v="5"/>
    <n v="8"/>
    <x v="7"/>
    <n v="718"/>
    <n v="526"/>
    <n v="544"/>
    <n v="562"/>
    <n v="520"/>
    <n v="573"/>
    <n v="539"/>
    <n v="564"/>
    <n v="603"/>
    <n v="612"/>
    <n v="596"/>
    <n v="627"/>
    <n v="689"/>
    <m/>
    <x v="2"/>
    <x v="0"/>
  </r>
  <r>
    <x v="5"/>
    <n v="9"/>
    <x v="8"/>
    <n v="1207"/>
    <n v="1042"/>
    <n v="1070"/>
    <n v="1033"/>
    <n v="1031"/>
    <n v="1086"/>
    <n v="1116"/>
    <n v="1152"/>
    <n v="1156"/>
    <n v="1474"/>
    <n v="1527"/>
    <n v="1324"/>
    <n v="1119"/>
    <m/>
    <x v="3"/>
    <x v="0"/>
  </r>
  <r>
    <x v="5"/>
    <n v="10"/>
    <x v="9"/>
    <n v="223"/>
    <n v="162"/>
    <n v="182"/>
    <n v="165"/>
    <n v="179"/>
    <n v="176"/>
    <n v="169"/>
    <n v="182"/>
    <n v="162"/>
    <n v="171"/>
    <n v="213"/>
    <n v="206"/>
    <n v="189"/>
    <m/>
    <x v="0"/>
    <x v="0"/>
  </r>
  <r>
    <x v="5"/>
    <n v="11"/>
    <x v="10"/>
    <n v="2216"/>
    <n v="1985"/>
    <n v="1911"/>
    <n v="1936"/>
    <n v="1905"/>
    <n v="1892"/>
    <n v="1919"/>
    <n v="1995"/>
    <n v="1926"/>
    <n v="2217"/>
    <n v="2144"/>
    <n v="2079"/>
    <n v="1985"/>
    <m/>
    <x v="2"/>
    <x v="0"/>
  </r>
  <r>
    <x v="5"/>
    <n v="12"/>
    <x v="11"/>
    <n v="549"/>
    <n v="429"/>
    <n v="508"/>
    <n v="442"/>
    <n v="491"/>
    <n v="487"/>
    <n v="455"/>
    <n v="509"/>
    <n v="525"/>
    <n v="574"/>
    <n v="553"/>
    <n v="548"/>
    <n v="566"/>
    <m/>
    <x v="2"/>
    <x v="0"/>
  </r>
  <r>
    <x v="5"/>
    <n v="13"/>
    <x v="12"/>
    <n v="1974"/>
    <n v="1802"/>
    <n v="1736"/>
    <n v="1679"/>
    <n v="1611"/>
    <n v="1681"/>
    <n v="1674"/>
    <n v="1587"/>
    <n v="1766"/>
    <n v="1970"/>
    <n v="2168"/>
    <n v="1953"/>
    <n v="1781"/>
    <m/>
    <x v="2"/>
    <x v="0"/>
  </r>
  <r>
    <x v="5"/>
    <n v="14"/>
    <x v="13"/>
    <n v="602"/>
    <n v="512"/>
    <n v="544"/>
    <n v="560"/>
    <n v="544"/>
    <n v="577"/>
    <n v="546"/>
    <n v="580"/>
    <n v="592"/>
    <n v="664"/>
    <n v="667"/>
    <n v="544"/>
    <n v="496"/>
    <m/>
    <x v="2"/>
    <x v="0"/>
  </r>
  <r>
    <x v="5"/>
    <n v="15"/>
    <x v="14"/>
    <n v="331"/>
    <n v="285"/>
    <n v="293"/>
    <n v="308"/>
    <n v="341"/>
    <n v="300"/>
    <n v="305"/>
    <n v="345"/>
    <n v="316"/>
    <n v="375"/>
    <n v="357"/>
    <n v="348"/>
    <n v="403"/>
    <m/>
    <x v="0"/>
    <x v="0"/>
  </r>
  <r>
    <x v="5"/>
    <n v="16"/>
    <x v="15"/>
    <n v="237"/>
    <n v="243"/>
    <n v="262"/>
    <n v="243"/>
    <n v="247"/>
    <n v="239"/>
    <n v="276"/>
    <n v="277"/>
    <n v="318"/>
    <n v="304"/>
    <n v="339"/>
    <n v="303"/>
    <n v="325"/>
    <m/>
    <x v="0"/>
    <x v="0"/>
  </r>
  <r>
    <x v="5"/>
    <n v="17"/>
    <x v="16"/>
    <n v="438"/>
    <n v="339"/>
    <n v="377"/>
    <n v="353"/>
    <n v="380"/>
    <n v="349"/>
    <n v="386"/>
    <n v="380"/>
    <n v="425"/>
    <n v="466"/>
    <n v="393"/>
    <n v="423"/>
    <n v="485"/>
    <m/>
    <x v="0"/>
    <x v="1"/>
  </r>
  <r>
    <x v="5"/>
    <n v="18"/>
    <x v="17"/>
    <n v="306"/>
    <n v="338"/>
    <n v="312"/>
    <n v="335"/>
    <n v="304"/>
    <n v="350"/>
    <n v="339"/>
    <n v="389"/>
    <n v="360"/>
    <n v="434"/>
    <n v="429"/>
    <n v="415"/>
    <n v="394"/>
    <m/>
    <x v="3"/>
    <x v="0"/>
  </r>
  <r>
    <x v="5"/>
    <n v="19"/>
    <x v="18"/>
    <n v="973"/>
    <n v="805"/>
    <n v="792"/>
    <n v="804"/>
    <n v="777"/>
    <n v="813"/>
    <n v="679"/>
    <n v="872"/>
    <n v="828"/>
    <n v="875"/>
    <n v="910"/>
    <n v="873"/>
    <n v="950"/>
    <m/>
    <x v="3"/>
    <x v="0"/>
  </r>
  <r>
    <x v="5"/>
    <n v="20"/>
    <x v="19"/>
    <n v="133"/>
    <n v="103"/>
    <n v="132"/>
    <n v="124"/>
    <n v="125"/>
    <n v="109"/>
    <n v="135"/>
    <n v="150"/>
    <n v="144"/>
    <n v="173"/>
    <n v="163"/>
    <n v="151"/>
    <n v="142"/>
    <m/>
    <x v="0"/>
    <x v="0"/>
  </r>
  <r>
    <x v="5"/>
    <n v="21"/>
    <x v="20"/>
    <n v="595"/>
    <n v="424"/>
    <n v="406"/>
    <n v="416"/>
    <n v="420"/>
    <n v="418"/>
    <n v="404"/>
    <n v="441"/>
    <n v="413"/>
    <n v="514"/>
    <n v="470"/>
    <n v="484"/>
    <n v="495"/>
    <m/>
    <x v="1"/>
    <x v="1"/>
  </r>
  <r>
    <x v="5"/>
    <n v="22"/>
    <x v="21"/>
    <n v="331"/>
    <n v="273"/>
    <n v="271"/>
    <n v="251"/>
    <n v="281"/>
    <n v="295"/>
    <n v="320"/>
    <n v="280"/>
    <n v="337"/>
    <n v="359"/>
    <n v="425"/>
    <n v="393"/>
    <n v="463"/>
    <m/>
    <x v="1"/>
    <x v="1"/>
  </r>
  <r>
    <x v="5"/>
    <n v="23"/>
    <x v="22"/>
    <n v="1465"/>
    <n v="1308"/>
    <n v="1335"/>
    <n v="1364"/>
    <n v="1346"/>
    <n v="1088"/>
    <n v="1202"/>
    <n v="1548"/>
    <n v="1471"/>
    <n v="1636"/>
    <n v="1643"/>
    <n v="1666"/>
    <n v="1652"/>
    <m/>
    <x v="3"/>
    <x v="0"/>
  </r>
  <r>
    <x v="5"/>
    <n v="24"/>
    <x v="23"/>
    <n v="447"/>
    <n v="391"/>
    <n v="377"/>
    <n v="375"/>
    <n v="378"/>
    <n v="389"/>
    <n v="407"/>
    <n v="422"/>
    <n v="446"/>
    <n v="449"/>
    <n v="424"/>
    <n v="445"/>
    <n v="442"/>
    <m/>
    <x v="0"/>
    <x v="0"/>
  </r>
  <r>
    <x v="5"/>
    <n v="25"/>
    <x v="24"/>
    <n v="6156"/>
    <n v="5626"/>
    <n v="5536"/>
    <n v="5629"/>
    <n v="5743"/>
    <n v="5625"/>
    <n v="5704"/>
    <n v="5886"/>
    <n v="6047"/>
    <n v="6951"/>
    <n v="6778"/>
    <n v="6054"/>
    <n v="5683"/>
    <m/>
    <x v="4"/>
    <x v="0"/>
  </r>
  <r>
    <x v="5"/>
    <n v="26"/>
    <x v="25"/>
    <n v="269"/>
    <n v="209"/>
    <n v="225"/>
    <n v="299"/>
    <n v="248"/>
    <n v="247"/>
    <n v="270"/>
    <n v="226"/>
    <n v="257"/>
    <n v="321"/>
    <n v="333"/>
    <n v="256"/>
    <n v="261"/>
    <m/>
    <x v="3"/>
    <x v="0"/>
  </r>
  <r>
    <x v="5"/>
    <n v="27"/>
    <x v="26"/>
    <n v="152"/>
    <n v="119"/>
    <n v="114"/>
    <n v="126"/>
    <n v="131"/>
    <n v="134"/>
    <n v="150"/>
    <n v="163"/>
    <n v="132"/>
    <n v="165"/>
    <n v="174"/>
    <n v="179"/>
    <n v="181"/>
    <m/>
    <x v="1"/>
    <x v="1"/>
  </r>
  <r>
    <x v="5"/>
    <n v="28"/>
    <x v="27"/>
    <n v="1050"/>
    <n v="1007"/>
    <n v="1047"/>
    <n v="1087"/>
    <n v="1010"/>
    <n v="1067"/>
    <n v="997"/>
    <n v="969"/>
    <n v="1024"/>
    <n v="1078"/>
    <n v="1071"/>
    <n v="1162"/>
    <n v="1198"/>
    <m/>
    <x v="0"/>
    <x v="0"/>
  </r>
  <r>
    <x v="5"/>
    <n v="29"/>
    <x v="28"/>
    <n v="548"/>
    <n v="475"/>
    <n v="558"/>
    <n v="510"/>
    <n v="491"/>
    <n v="499"/>
    <n v="527"/>
    <n v="510"/>
    <n v="511"/>
    <n v="575"/>
    <n v="711"/>
    <n v="566"/>
    <n v="699"/>
    <m/>
    <x v="3"/>
    <x v="0"/>
  </r>
  <r>
    <x v="5"/>
    <n v="30"/>
    <x v="29"/>
    <n v="602"/>
    <n v="521"/>
    <n v="464"/>
    <n v="552"/>
    <n v="532"/>
    <n v="486"/>
    <n v="508"/>
    <n v="492"/>
    <n v="507"/>
    <n v="614"/>
    <n v="592"/>
    <n v="574"/>
    <n v="577"/>
    <m/>
    <x v="2"/>
    <x v="0"/>
  </r>
  <r>
    <x v="5"/>
    <n v="31"/>
    <x v="30"/>
    <n v="479"/>
    <n v="399"/>
    <n v="391"/>
    <n v="402"/>
    <n v="419"/>
    <n v="401"/>
    <n v="418"/>
    <n v="400"/>
    <n v="397"/>
    <n v="394"/>
    <n v="407"/>
    <n v="445"/>
    <n v="425"/>
    <m/>
    <x v="1"/>
    <x v="1"/>
  </r>
  <r>
    <x v="5"/>
    <n v="32"/>
    <x v="31"/>
    <n v="355"/>
    <n v="312"/>
    <n v="325"/>
    <n v="351"/>
    <n v="323"/>
    <n v="370"/>
    <n v="369"/>
    <n v="335"/>
    <n v="388"/>
    <n v="422"/>
    <n v="406"/>
    <n v="473"/>
    <n v="481"/>
    <m/>
    <x v="3"/>
    <x v="0"/>
  </r>
  <r>
    <x v="5"/>
    <n v="33"/>
    <x v="32"/>
    <n v="3446"/>
    <n v="3062"/>
    <n v="3046"/>
    <n v="3025"/>
    <n v="3033"/>
    <n v="3311"/>
    <n v="3362"/>
    <n v="3169"/>
    <n v="3140"/>
    <n v="3587"/>
    <n v="3402"/>
    <n v="3117"/>
    <n v="3034"/>
    <m/>
    <x v="3"/>
    <x v="0"/>
  </r>
  <r>
    <x v="5"/>
    <n v="34"/>
    <x v="33"/>
    <n v="1019"/>
    <n v="827"/>
    <n v="844"/>
    <n v="809"/>
    <n v="819"/>
    <n v="813"/>
    <n v="824"/>
    <n v="837"/>
    <n v="841"/>
    <n v="828"/>
    <n v="907"/>
    <n v="850"/>
    <n v="958"/>
    <m/>
    <x v="3"/>
    <x v="0"/>
  </r>
  <r>
    <x v="5"/>
    <n v="35"/>
    <x v="34"/>
    <n v="339"/>
    <n v="305"/>
    <n v="327"/>
    <n v="331"/>
    <n v="316"/>
    <n v="357"/>
    <n v="312"/>
    <n v="372"/>
    <n v="371"/>
    <n v="390"/>
    <n v="407"/>
    <n v="431"/>
    <n v="467"/>
    <m/>
    <x v="0"/>
    <x v="0"/>
  </r>
  <r>
    <x v="5"/>
    <n v="36"/>
    <x v="35"/>
    <n v="137"/>
    <n v="99"/>
    <n v="97"/>
    <n v="89"/>
    <n v="119"/>
    <n v="113"/>
    <n v="110"/>
    <n v="134"/>
    <n v="110"/>
    <n v="139"/>
    <n v="106"/>
    <n v="118"/>
    <n v="140"/>
    <m/>
    <x v="1"/>
    <x v="1"/>
  </r>
  <r>
    <x v="5"/>
    <n v="37"/>
    <x v="36"/>
    <n v="606"/>
    <n v="555"/>
    <n v="535"/>
    <n v="555"/>
    <n v="554"/>
    <n v="554"/>
    <n v="490"/>
    <n v="504"/>
    <n v="458"/>
    <n v="560"/>
    <n v="542"/>
    <n v="573"/>
    <n v="545"/>
    <m/>
    <x v="3"/>
    <x v="0"/>
  </r>
  <r>
    <x v="5"/>
    <n v="38"/>
    <x v="37"/>
    <n v="2150"/>
    <n v="1846"/>
    <n v="1853"/>
    <n v="1812"/>
    <n v="1787"/>
    <n v="1854"/>
    <n v="1859"/>
    <n v="1911"/>
    <n v="1968"/>
    <n v="2206"/>
    <n v="2089"/>
    <n v="1982"/>
    <n v="1967"/>
    <m/>
    <x v="2"/>
    <x v="0"/>
  </r>
  <r>
    <x v="5"/>
    <n v="39"/>
    <x v="38"/>
    <n v="2908"/>
    <n v="2660"/>
    <n v="2674"/>
    <n v="2715"/>
    <n v="2608"/>
    <n v="2670"/>
    <n v="2511"/>
    <n v="2635"/>
    <n v="2518"/>
    <n v="3148"/>
    <n v="2712"/>
    <n v="2448"/>
    <n v="2578"/>
    <m/>
    <x v="2"/>
    <x v="0"/>
  </r>
  <r>
    <x v="5"/>
    <n v="40"/>
    <x v="39"/>
    <n v="194"/>
    <n v="156"/>
    <n v="162"/>
    <n v="179"/>
    <n v="166"/>
    <n v="172"/>
    <n v="153"/>
    <n v="182"/>
    <n v="186"/>
    <n v="208"/>
    <n v="212"/>
    <n v="201"/>
    <n v="185"/>
    <m/>
    <x v="0"/>
    <x v="0"/>
  </r>
  <r>
    <x v="5"/>
    <n v="41"/>
    <x v="40"/>
    <n v="9127"/>
    <n v="7726"/>
    <n v="7751"/>
    <n v="7663"/>
    <n v="7753"/>
    <n v="7453"/>
    <n v="7465"/>
    <n v="7455"/>
    <n v="7511"/>
    <n v="8246"/>
    <n v="8286"/>
    <n v="7351"/>
    <n v="7706"/>
    <m/>
    <x v="2"/>
    <x v="0"/>
  </r>
  <r>
    <x v="5"/>
    <n v="42"/>
    <x v="41"/>
    <n v="2"/>
    <n v="2"/>
    <n v="0"/>
    <n v="0"/>
    <n v="0"/>
    <n v="1"/>
    <n v="0"/>
    <n v="0"/>
    <n v="0"/>
    <n v="0"/>
    <n v="0"/>
    <n v="0"/>
    <n v="0"/>
    <m/>
    <x v="1"/>
    <x v="1"/>
  </r>
  <r>
    <x v="5"/>
    <n v="43"/>
    <x v="42"/>
    <n v="55"/>
    <n v="40"/>
    <n v="33"/>
    <n v="53"/>
    <n v="54"/>
    <n v="44"/>
    <n v="48"/>
    <n v="38"/>
    <n v="40"/>
    <n v="55"/>
    <n v="42"/>
    <n v="36"/>
    <n v="28"/>
    <m/>
    <x v="3"/>
    <x v="0"/>
  </r>
  <r>
    <x v="5"/>
    <n v="44"/>
    <x v="43"/>
    <n v="1255"/>
    <n v="985"/>
    <n v="998"/>
    <n v="1103"/>
    <n v="1173"/>
    <n v="1144"/>
    <n v="1094"/>
    <n v="1071"/>
    <n v="1168"/>
    <n v="1235"/>
    <n v="1242"/>
    <n v="1184"/>
    <n v="1262"/>
    <m/>
    <x v="4"/>
    <x v="0"/>
  </r>
  <r>
    <x v="5"/>
    <n v="45"/>
    <x v="44"/>
    <n v="192"/>
    <n v="133"/>
    <n v="128"/>
    <n v="143"/>
    <n v="160"/>
    <n v="150"/>
    <n v="182"/>
    <n v="159"/>
    <n v="191"/>
    <n v="180"/>
    <n v="213"/>
    <n v="211"/>
    <n v="236"/>
    <m/>
    <x v="0"/>
    <x v="0"/>
  </r>
  <r>
    <x v="5"/>
    <n v="46"/>
    <x v="45"/>
    <n v="1380"/>
    <n v="1213"/>
    <n v="1201"/>
    <n v="1245"/>
    <n v="1232"/>
    <n v="1280"/>
    <n v="1262"/>
    <n v="1286"/>
    <n v="1350"/>
    <n v="1332"/>
    <n v="1396"/>
    <n v="1477"/>
    <n v="1510"/>
    <m/>
    <x v="5"/>
    <x v="0"/>
  </r>
  <r>
    <x v="5"/>
    <n v="47"/>
    <x v="46"/>
    <n v="2211"/>
    <n v="1997"/>
    <n v="2145"/>
    <n v="2214"/>
    <n v="2243"/>
    <n v="2171"/>
    <n v="2284"/>
    <n v="2275"/>
    <n v="2359"/>
    <n v="2401"/>
    <n v="2460"/>
    <n v="2373"/>
    <n v="2546"/>
    <m/>
    <x v="4"/>
    <x v="0"/>
  </r>
  <r>
    <x v="5"/>
    <n v="48"/>
    <x v="47"/>
    <n v="83"/>
    <n v="68"/>
    <n v="68"/>
    <n v="58"/>
    <n v="52"/>
    <n v="57"/>
    <n v="82"/>
    <n v="79"/>
    <n v="54"/>
    <n v="87"/>
    <n v="82"/>
    <n v="72"/>
    <n v="82"/>
    <m/>
    <x v="0"/>
    <x v="1"/>
  </r>
  <r>
    <x v="5"/>
    <n v="49"/>
    <x v="48"/>
    <n v="111"/>
    <n v="105"/>
    <n v="114"/>
    <n v="86"/>
    <n v="113"/>
    <n v="100"/>
    <n v="110"/>
    <n v="108"/>
    <n v="146"/>
    <n v="107"/>
    <n v="131"/>
    <n v="99"/>
    <n v="127"/>
    <m/>
    <x v="0"/>
    <x v="1"/>
  </r>
  <r>
    <x v="5"/>
    <n v="50"/>
    <x v="49"/>
    <n v="10011"/>
    <n v="9787"/>
    <n v="9953"/>
    <n v="10195"/>
    <n v="10052"/>
    <n v="10225"/>
    <n v="10382"/>
    <n v="10640"/>
    <n v="10819"/>
    <n v="11814"/>
    <n v="12166"/>
    <n v="11796"/>
    <n v="12015"/>
    <m/>
    <x v="4"/>
    <x v="0"/>
  </r>
  <r>
    <x v="5"/>
    <n v="51"/>
    <x v="50"/>
    <n v="285"/>
    <n v="227"/>
    <n v="250"/>
    <n v="233"/>
    <n v="199"/>
    <n v="242"/>
    <n v="246"/>
    <n v="258"/>
    <n v="259"/>
    <n v="285"/>
    <n v="270"/>
    <n v="246"/>
    <n v="286"/>
    <m/>
    <x v="0"/>
    <x v="0"/>
  </r>
  <r>
    <x v="5"/>
    <n v="52"/>
    <x v="51"/>
    <n v="680"/>
    <n v="572"/>
    <n v="620"/>
    <n v="543"/>
    <n v="572"/>
    <n v="562"/>
    <n v="631"/>
    <n v="648"/>
    <n v="615"/>
    <n v="683"/>
    <n v="719"/>
    <n v="716"/>
    <n v="723"/>
    <m/>
    <x v="1"/>
    <x v="1"/>
  </r>
  <r>
    <x v="5"/>
    <n v="53"/>
    <x v="52"/>
    <n v="332"/>
    <n v="263"/>
    <n v="308"/>
    <n v="279"/>
    <n v="290"/>
    <n v="295"/>
    <n v="270"/>
    <n v="323"/>
    <n v="352"/>
    <n v="387"/>
    <n v="410"/>
    <n v="363"/>
    <n v="467"/>
    <m/>
    <x v="3"/>
    <x v="0"/>
  </r>
  <r>
    <x v="5"/>
    <n v="54"/>
    <x v="53"/>
    <n v="504"/>
    <n v="463"/>
    <n v="484"/>
    <n v="441"/>
    <n v="457"/>
    <n v="481"/>
    <n v="459"/>
    <n v="486"/>
    <n v="478"/>
    <n v="562"/>
    <n v="536"/>
    <n v="521"/>
    <n v="512"/>
    <m/>
    <x v="3"/>
    <x v="0"/>
  </r>
  <r>
    <x v="5"/>
    <n v="55"/>
    <x v="54"/>
    <n v="322"/>
    <n v="233"/>
    <n v="229"/>
    <n v="232"/>
    <n v="268"/>
    <n v="224"/>
    <n v="263"/>
    <n v="252"/>
    <n v="254"/>
    <n v="281"/>
    <n v="286"/>
    <n v="256"/>
    <n v="315"/>
    <m/>
    <x v="1"/>
    <x v="1"/>
  </r>
  <r>
    <x v="5"/>
    <n v="56"/>
    <x v="55"/>
    <n v="993"/>
    <n v="935"/>
    <n v="933"/>
    <n v="953"/>
    <n v="923"/>
    <n v="1003"/>
    <n v="986"/>
    <n v="1054"/>
    <n v="1085"/>
    <n v="1187"/>
    <n v="1357"/>
    <n v="1198"/>
    <n v="1123"/>
    <m/>
    <x v="3"/>
    <x v="0"/>
  </r>
  <r>
    <x v="5"/>
    <n v="57"/>
    <x v="56"/>
    <n v="180"/>
    <n v="163"/>
    <n v="174"/>
    <n v="183"/>
    <n v="146"/>
    <n v="149"/>
    <n v="164"/>
    <n v="156"/>
    <n v="184"/>
    <n v="209"/>
    <n v="171"/>
    <n v="182"/>
    <n v="169"/>
    <m/>
    <x v="0"/>
    <x v="0"/>
  </r>
  <r>
    <x v="5"/>
    <n v="58"/>
    <x v="57"/>
    <n v="1788"/>
    <n v="1680"/>
    <n v="1688"/>
    <n v="1818"/>
    <n v="1767"/>
    <n v="1882"/>
    <n v="1839"/>
    <n v="1904"/>
    <n v="1885"/>
    <n v="2019"/>
    <n v="2108"/>
    <n v="1963"/>
    <n v="2073"/>
    <m/>
    <x v="5"/>
    <x v="0"/>
  </r>
  <r>
    <x v="5"/>
    <n v="59"/>
    <x v="58"/>
    <n v="831"/>
    <n v="741"/>
    <n v="762"/>
    <n v="761"/>
    <n v="841"/>
    <n v="781"/>
    <n v="954"/>
    <n v="961"/>
    <n v="1023"/>
    <n v="1009"/>
    <n v="1025"/>
    <n v="999"/>
    <n v="1067"/>
    <m/>
    <x v="3"/>
    <x v="0"/>
  </r>
  <r>
    <x v="5"/>
    <n v="60"/>
    <x v="59"/>
    <n v="63"/>
    <n v="56"/>
    <n v="58"/>
    <n v="69"/>
    <n v="49"/>
    <n v="60"/>
    <n v="69"/>
    <n v="70"/>
    <n v="65"/>
    <n v="80"/>
    <n v="92"/>
    <n v="72"/>
    <n v="74"/>
    <m/>
    <x v="0"/>
    <x v="0"/>
  </r>
  <r>
    <x v="5"/>
    <n v="61"/>
    <x v="60"/>
    <n v="2637"/>
    <n v="2232"/>
    <n v="2277"/>
    <n v="2253"/>
    <n v="2200"/>
    <n v="2224"/>
    <n v="2304"/>
    <n v="2283"/>
    <n v="2201"/>
    <n v="2512"/>
    <n v="2595"/>
    <n v="2461"/>
    <n v="2534"/>
    <m/>
    <x v="3"/>
    <x v="0"/>
  </r>
  <r>
    <x v="5"/>
    <n v="62"/>
    <x v="61"/>
    <n v="689"/>
    <n v="631"/>
    <n v="640"/>
    <n v="621"/>
    <n v="599"/>
    <n v="665"/>
    <n v="683"/>
    <n v="657"/>
    <n v="626"/>
    <n v="764"/>
    <n v="881"/>
    <n v="711"/>
    <n v="773"/>
    <m/>
    <x v="3"/>
    <x v="0"/>
  </r>
  <r>
    <x v="5"/>
    <n v="63"/>
    <x v="62"/>
    <n v="13808"/>
    <n v="13756"/>
    <n v="14394"/>
    <n v="14505"/>
    <n v="14601"/>
    <n v="14713"/>
    <n v="14758"/>
    <n v="15165"/>
    <n v="15375"/>
    <n v="17058"/>
    <n v="17616"/>
    <n v="16560"/>
    <n v="16191"/>
    <m/>
    <x v="4"/>
    <x v="0"/>
  </r>
  <r>
    <x v="5"/>
    <n v="64"/>
    <x v="63"/>
    <n v="285"/>
    <n v="244"/>
    <n v="257"/>
    <n v="239"/>
    <n v="241"/>
    <n v="244"/>
    <n v="267"/>
    <n v="235"/>
    <n v="273"/>
    <n v="305"/>
    <n v="305"/>
    <n v="310"/>
    <n v="357"/>
    <m/>
    <x v="3"/>
    <x v="0"/>
  </r>
  <r>
    <x v="5"/>
    <n v="65"/>
    <x v="64"/>
    <n v="165"/>
    <n v="177"/>
    <n v="147"/>
    <n v="165"/>
    <n v="134"/>
    <n v="171"/>
    <n v="166"/>
    <n v="190"/>
    <n v="191"/>
    <n v="191"/>
    <n v="223"/>
    <n v="200"/>
    <n v="238"/>
    <m/>
    <x v="0"/>
    <x v="0"/>
  </r>
  <r>
    <x v="5"/>
    <n v="66"/>
    <x v="65"/>
    <n v="52"/>
    <n v="45"/>
    <n v="45"/>
    <n v="61"/>
    <n v="62"/>
    <n v="66"/>
    <n v="57"/>
    <n v="77"/>
    <n v="75"/>
    <n v="70"/>
    <n v="56"/>
    <n v="75"/>
    <n v="72"/>
    <m/>
    <x v="1"/>
    <x v="1"/>
  </r>
  <r>
    <x v="5"/>
    <n v="67"/>
    <x v="66"/>
    <n v="338"/>
    <n v="338"/>
    <n v="302"/>
    <n v="285"/>
    <n v="309"/>
    <n v="316"/>
    <n v="340"/>
    <n v="349"/>
    <n v="395"/>
    <n v="433"/>
    <n v="449"/>
    <n v="436"/>
    <n v="449"/>
    <m/>
    <x v="3"/>
    <x v="0"/>
  </r>
  <r>
    <x v="5"/>
    <n v="68"/>
    <x v="67"/>
    <n v="70"/>
    <n v="71"/>
    <n v="74"/>
    <n v="62"/>
    <n v="72"/>
    <n v="68"/>
    <n v="78"/>
    <n v="90"/>
    <n v="73"/>
    <n v="97"/>
    <n v="95"/>
    <n v="60"/>
    <n v="74"/>
    <m/>
    <x v="0"/>
    <x v="0"/>
  </r>
  <r>
    <x v="5"/>
    <n v="69"/>
    <x v="68"/>
    <n v="326"/>
    <n v="313"/>
    <n v="299"/>
    <n v="303"/>
    <n v="304"/>
    <n v="330"/>
    <n v="318"/>
    <n v="317"/>
    <n v="333"/>
    <n v="351"/>
    <n v="374"/>
    <n v="353"/>
    <n v="342"/>
    <m/>
    <x v="0"/>
    <x v="0"/>
  </r>
  <r>
    <x v="5"/>
    <n v="70"/>
    <x v="69"/>
    <n v="3969"/>
    <n v="3169"/>
    <n v="3258"/>
    <n v="3183"/>
    <n v="3245"/>
    <n v="3162"/>
    <n v="3226"/>
    <n v="3270"/>
    <n v="3157"/>
    <n v="3616"/>
    <n v="3426"/>
    <n v="3282"/>
    <n v="3076"/>
    <m/>
    <x v="2"/>
    <x v="0"/>
  </r>
  <r>
    <x v="5"/>
    <n v="71"/>
    <x v="70"/>
    <n v="130"/>
    <n v="110"/>
    <n v="121"/>
    <n v="111"/>
    <n v="112"/>
    <n v="106"/>
    <n v="129"/>
    <n v="134"/>
    <n v="103"/>
    <n v="148"/>
    <n v="149"/>
    <n v="157"/>
    <n v="153"/>
    <m/>
    <x v="0"/>
    <x v="0"/>
  </r>
  <r>
    <x v="5"/>
    <n v="72"/>
    <x v="71"/>
    <n v="202"/>
    <n v="190"/>
    <n v="232"/>
    <n v="210"/>
    <n v="226"/>
    <n v="226"/>
    <n v="232"/>
    <n v="234"/>
    <n v="282"/>
    <n v="409"/>
    <n v="294"/>
    <n v="243"/>
    <n v="287"/>
    <m/>
    <x v="0"/>
    <x v="0"/>
  </r>
  <r>
    <x v="5"/>
    <n v="73"/>
    <x v="72"/>
    <n v="2333"/>
    <n v="2326"/>
    <n v="2313"/>
    <n v="2291"/>
    <n v="2353"/>
    <n v="2353"/>
    <n v="2396"/>
    <n v="2277"/>
    <n v="2463"/>
    <n v="3374"/>
    <n v="3038"/>
    <n v="2571"/>
    <n v="2851"/>
    <m/>
    <x v="3"/>
    <x v="0"/>
  </r>
  <r>
    <x v="5"/>
    <n v="74"/>
    <x v="73"/>
    <n v="2014"/>
    <n v="1861"/>
    <n v="1917"/>
    <n v="1951"/>
    <n v="1934"/>
    <n v="1941"/>
    <n v="2018"/>
    <n v="2005"/>
    <n v="2035"/>
    <n v="2220"/>
    <n v="2292"/>
    <n v="2125"/>
    <n v="2146"/>
    <m/>
    <x v="4"/>
    <x v="0"/>
  </r>
  <r>
    <x v="5"/>
    <n v="75"/>
    <x v="74"/>
    <n v="1125"/>
    <n v="854"/>
    <n v="846"/>
    <n v="861"/>
    <n v="794"/>
    <n v="824"/>
    <n v="795"/>
    <n v="808"/>
    <n v="906"/>
    <n v="888"/>
    <n v="925"/>
    <n v="897"/>
    <n v="884"/>
    <m/>
    <x v="2"/>
    <x v="0"/>
  </r>
  <r>
    <x v="5"/>
    <n v="76"/>
    <x v="75"/>
    <n v="597"/>
    <n v="494"/>
    <n v="537"/>
    <n v="505"/>
    <n v="529"/>
    <n v="530"/>
    <n v="519"/>
    <n v="606"/>
    <n v="596"/>
    <n v="583"/>
    <n v="691"/>
    <n v="622"/>
    <n v="679"/>
    <m/>
    <x v="4"/>
    <x v="0"/>
  </r>
  <r>
    <x v="5"/>
    <n v="77"/>
    <x v="76"/>
    <n v="81"/>
    <n v="61"/>
    <n v="63"/>
    <n v="71"/>
    <n v="79"/>
    <n v="74"/>
    <n v="61"/>
    <n v="79"/>
    <n v="81"/>
    <n v="96"/>
    <n v="112"/>
    <n v="84"/>
    <n v="80"/>
    <m/>
    <x v="1"/>
    <x v="1"/>
  </r>
  <r>
    <x v="5"/>
    <n v="78"/>
    <x v="77"/>
    <n v="940"/>
    <n v="1009"/>
    <n v="992"/>
    <n v="973"/>
    <n v="964"/>
    <n v="972"/>
    <n v="991"/>
    <n v="1016"/>
    <n v="1077"/>
    <n v="1181"/>
    <n v="1164"/>
    <n v="1095"/>
    <n v="1112"/>
    <m/>
    <x v="3"/>
    <x v="0"/>
  </r>
  <r>
    <x v="5"/>
    <n v="79"/>
    <x v="78"/>
    <n v="838"/>
    <n v="636"/>
    <n v="663"/>
    <n v="676"/>
    <n v="667"/>
    <n v="702"/>
    <n v="709"/>
    <n v="790"/>
    <n v="806"/>
    <n v="1077"/>
    <n v="950"/>
    <n v="990"/>
    <n v="983"/>
    <m/>
    <x v="3"/>
    <x v="0"/>
  </r>
  <r>
    <x v="5"/>
    <n v="80"/>
    <x v="79"/>
    <n v="1354"/>
    <n v="1263"/>
    <n v="1238"/>
    <n v="1281"/>
    <n v="1282"/>
    <n v="1316"/>
    <n v="1255"/>
    <n v="1246"/>
    <n v="1328"/>
    <n v="1535"/>
    <n v="1508"/>
    <n v="1318"/>
    <n v="1237"/>
    <m/>
    <x v="2"/>
    <x v="0"/>
  </r>
  <r>
    <x v="5"/>
    <n v="81"/>
    <x v="80"/>
    <n v="3580"/>
    <n v="3563"/>
    <n v="3591"/>
    <n v="3527"/>
    <n v="3393"/>
    <n v="3631"/>
    <n v="3482"/>
    <n v="3412"/>
    <n v="3654"/>
    <n v="3884"/>
    <n v="3984"/>
    <n v="3897"/>
    <n v="3552"/>
    <m/>
    <x v="5"/>
    <x v="0"/>
  </r>
  <r>
    <x v="5"/>
    <n v="82"/>
    <x v="81"/>
    <n v="22433"/>
    <n v="23481"/>
    <n v="23885"/>
    <n v="23686"/>
    <n v="23176"/>
    <n v="23304"/>
    <n v="23759"/>
    <n v="23654"/>
    <n v="24329"/>
    <n v="30763"/>
    <n v="27824"/>
    <n v="22902"/>
    <n v="20876"/>
    <m/>
    <x v="5"/>
    <x v="0"/>
  </r>
  <r>
    <x v="5"/>
    <n v="83"/>
    <x v="82"/>
    <n v="435"/>
    <n v="363"/>
    <n v="339"/>
    <n v="382"/>
    <n v="335"/>
    <n v="323"/>
    <n v="339"/>
    <n v="395"/>
    <n v="395"/>
    <n v="428"/>
    <n v="441"/>
    <n v="403"/>
    <n v="422"/>
    <m/>
    <x v="0"/>
    <x v="0"/>
  </r>
  <r>
    <x v="6"/>
    <n v="1"/>
    <x v="0"/>
    <n v="47"/>
    <n v="59"/>
    <n v="61"/>
    <n v="49"/>
    <n v="60"/>
    <n v="64"/>
    <n v="78"/>
    <n v="82"/>
    <n v="85"/>
    <n v="72"/>
    <n v="85"/>
    <n v="72"/>
    <n v="85"/>
    <m/>
    <x v="0"/>
    <x v="0"/>
  </r>
  <r>
    <x v="6"/>
    <n v="2"/>
    <x v="1"/>
    <n v="86"/>
    <n v="78"/>
    <n v="83"/>
    <n v="92"/>
    <n v="82"/>
    <n v="76"/>
    <n v="84"/>
    <n v="93"/>
    <n v="96"/>
    <n v="90"/>
    <n v="81"/>
    <n v="103"/>
    <n v="100"/>
    <m/>
    <x v="1"/>
    <x v="1"/>
  </r>
  <r>
    <x v="6"/>
    <n v="3"/>
    <x v="2"/>
    <n v="1579"/>
    <n v="1257"/>
    <n v="1236"/>
    <n v="1266"/>
    <n v="1348"/>
    <n v="1303"/>
    <n v="1261"/>
    <n v="1372"/>
    <n v="1340"/>
    <n v="1506"/>
    <n v="1550"/>
    <n v="1462"/>
    <n v="1412"/>
    <m/>
    <x v="2"/>
    <x v="0"/>
  </r>
  <r>
    <x v="6"/>
    <n v="4"/>
    <x v="3"/>
    <n v="323"/>
    <n v="278"/>
    <n v="298"/>
    <n v="330"/>
    <n v="336"/>
    <n v="326"/>
    <n v="343"/>
    <n v="339"/>
    <n v="324"/>
    <n v="423"/>
    <n v="490"/>
    <n v="370"/>
    <n v="392"/>
    <m/>
    <x v="0"/>
    <x v="0"/>
  </r>
  <r>
    <x v="6"/>
    <n v="5"/>
    <x v="4"/>
    <n v="328"/>
    <n v="254"/>
    <n v="227"/>
    <n v="244"/>
    <n v="254"/>
    <n v="248"/>
    <n v="296"/>
    <n v="325"/>
    <n v="318"/>
    <n v="336"/>
    <n v="355"/>
    <n v="312"/>
    <n v="345"/>
    <m/>
    <x v="0"/>
    <x v="0"/>
  </r>
  <r>
    <x v="6"/>
    <n v="6"/>
    <x v="5"/>
    <n v="191"/>
    <n v="179"/>
    <n v="182"/>
    <n v="181"/>
    <n v="184"/>
    <n v="183"/>
    <n v="191"/>
    <n v="160"/>
    <n v="215"/>
    <n v="182"/>
    <n v="213"/>
    <n v="201"/>
    <n v="207"/>
    <m/>
    <x v="3"/>
    <x v="0"/>
  </r>
  <r>
    <x v="6"/>
    <n v="7"/>
    <x v="6"/>
    <n v="92"/>
    <n v="84"/>
    <n v="80"/>
    <n v="87"/>
    <n v="94"/>
    <n v="97"/>
    <n v="100"/>
    <n v="107"/>
    <n v="95"/>
    <n v="120"/>
    <n v="109"/>
    <n v="105"/>
    <n v="119"/>
    <m/>
    <x v="1"/>
    <x v="1"/>
  </r>
  <r>
    <x v="6"/>
    <n v="8"/>
    <x v="7"/>
    <n v="725"/>
    <n v="547"/>
    <n v="523"/>
    <n v="540"/>
    <n v="550"/>
    <n v="528"/>
    <n v="567"/>
    <n v="560"/>
    <n v="579"/>
    <n v="585"/>
    <n v="617"/>
    <n v="600"/>
    <n v="670"/>
    <m/>
    <x v="2"/>
    <x v="0"/>
  </r>
  <r>
    <x v="6"/>
    <n v="9"/>
    <x v="8"/>
    <n v="1220"/>
    <n v="1076"/>
    <n v="1046"/>
    <n v="1060"/>
    <n v="1064"/>
    <n v="1029"/>
    <n v="1121"/>
    <n v="1126"/>
    <n v="1150"/>
    <n v="1457"/>
    <n v="1517"/>
    <n v="1164"/>
    <n v="1187"/>
    <m/>
    <x v="3"/>
    <x v="0"/>
  </r>
  <r>
    <x v="6"/>
    <n v="10"/>
    <x v="9"/>
    <n v="186"/>
    <n v="189"/>
    <n v="167"/>
    <n v="186"/>
    <n v="171"/>
    <n v="185"/>
    <n v="180"/>
    <n v="175"/>
    <n v="186"/>
    <n v="188"/>
    <n v="176"/>
    <n v="185"/>
    <n v="192"/>
    <m/>
    <x v="0"/>
    <x v="0"/>
  </r>
  <r>
    <x v="6"/>
    <n v="11"/>
    <x v="10"/>
    <n v="2240"/>
    <n v="1960"/>
    <n v="1878"/>
    <n v="1916"/>
    <n v="1966"/>
    <n v="1929"/>
    <n v="1956"/>
    <n v="1960"/>
    <n v="1979"/>
    <n v="2186"/>
    <n v="2217"/>
    <n v="1926"/>
    <n v="2028"/>
    <m/>
    <x v="2"/>
    <x v="0"/>
  </r>
  <r>
    <x v="6"/>
    <n v="12"/>
    <x v="11"/>
    <n v="524"/>
    <n v="439"/>
    <n v="406"/>
    <n v="480"/>
    <n v="414"/>
    <n v="438"/>
    <n v="447"/>
    <n v="425"/>
    <n v="462"/>
    <n v="496"/>
    <n v="507"/>
    <n v="485"/>
    <n v="530"/>
    <m/>
    <x v="2"/>
    <x v="0"/>
  </r>
  <r>
    <x v="6"/>
    <n v="13"/>
    <x v="12"/>
    <n v="1983"/>
    <n v="1698"/>
    <n v="1752"/>
    <n v="1712"/>
    <n v="1644"/>
    <n v="1642"/>
    <n v="1655"/>
    <n v="1674"/>
    <n v="1624"/>
    <n v="1907"/>
    <n v="2058"/>
    <n v="1799"/>
    <n v="1737"/>
    <m/>
    <x v="2"/>
    <x v="0"/>
  </r>
  <r>
    <x v="6"/>
    <n v="14"/>
    <x v="13"/>
    <n v="623"/>
    <n v="524"/>
    <n v="517"/>
    <n v="552"/>
    <n v="559"/>
    <n v="538"/>
    <n v="577"/>
    <n v="555"/>
    <n v="586"/>
    <n v="642"/>
    <n v="616"/>
    <n v="492"/>
    <n v="588"/>
    <m/>
    <x v="2"/>
    <x v="0"/>
  </r>
  <r>
    <x v="6"/>
    <n v="15"/>
    <x v="14"/>
    <n v="322"/>
    <n v="296"/>
    <n v="287"/>
    <n v="284"/>
    <n v="289"/>
    <n v="345"/>
    <n v="303"/>
    <n v="313"/>
    <n v="329"/>
    <n v="351"/>
    <n v="401"/>
    <n v="333"/>
    <n v="392"/>
    <m/>
    <x v="0"/>
    <x v="0"/>
  </r>
  <r>
    <x v="6"/>
    <n v="16"/>
    <x v="15"/>
    <n v="259"/>
    <n v="226"/>
    <n v="230"/>
    <n v="256"/>
    <n v="252"/>
    <n v="241"/>
    <n v="240"/>
    <n v="284"/>
    <n v="275"/>
    <n v="316"/>
    <n v="284"/>
    <n v="320"/>
    <n v="311"/>
    <m/>
    <x v="0"/>
    <x v="0"/>
  </r>
  <r>
    <x v="6"/>
    <n v="17"/>
    <x v="16"/>
    <n v="455"/>
    <n v="380"/>
    <n v="340"/>
    <n v="380"/>
    <n v="351"/>
    <n v="390"/>
    <n v="359"/>
    <n v="412"/>
    <n v="389"/>
    <n v="446"/>
    <n v="447"/>
    <n v="394"/>
    <n v="488"/>
    <m/>
    <x v="0"/>
    <x v="1"/>
  </r>
  <r>
    <x v="6"/>
    <n v="18"/>
    <x v="17"/>
    <n v="356"/>
    <n v="309"/>
    <n v="332"/>
    <n v="312"/>
    <n v="330"/>
    <n v="317"/>
    <n v="360"/>
    <n v="352"/>
    <n v="386"/>
    <n v="411"/>
    <n v="440"/>
    <n v="388"/>
    <n v="395"/>
    <m/>
    <x v="3"/>
    <x v="0"/>
  </r>
  <r>
    <x v="6"/>
    <n v="19"/>
    <x v="18"/>
    <n v="1040"/>
    <n v="757"/>
    <n v="784"/>
    <n v="797"/>
    <n v="800"/>
    <n v="782"/>
    <n v="730"/>
    <n v="769"/>
    <n v="877"/>
    <n v="874"/>
    <n v="872"/>
    <n v="890"/>
    <n v="934"/>
    <m/>
    <x v="3"/>
    <x v="0"/>
  </r>
  <r>
    <x v="6"/>
    <n v="20"/>
    <x v="19"/>
    <n v="127"/>
    <n v="138"/>
    <n v="104"/>
    <n v="132"/>
    <n v="126"/>
    <n v="136"/>
    <n v="107"/>
    <n v="137"/>
    <n v="158"/>
    <n v="145"/>
    <n v="168"/>
    <n v="156"/>
    <n v="159"/>
    <m/>
    <x v="0"/>
    <x v="0"/>
  </r>
  <r>
    <x v="6"/>
    <n v="21"/>
    <x v="20"/>
    <n v="577"/>
    <n v="389"/>
    <n v="433"/>
    <n v="400"/>
    <n v="415"/>
    <n v="422"/>
    <n v="423"/>
    <n v="397"/>
    <n v="447"/>
    <n v="439"/>
    <n v="512"/>
    <n v="462"/>
    <n v="483"/>
    <m/>
    <x v="1"/>
    <x v="1"/>
  </r>
  <r>
    <x v="6"/>
    <n v="22"/>
    <x v="21"/>
    <n v="332"/>
    <n v="251"/>
    <n v="266"/>
    <n v="284"/>
    <n v="253"/>
    <n v="291"/>
    <n v="294"/>
    <n v="328"/>
    <n v="278"/>
    <n v="363"/>
    <n v="350"/>
    <n v="408"/>
    <n v="421"/>
    <m/>
    <x v="1"/>
    <x v="1"/>
  </r>
  <r>
    <x v="6"/>
    <n v="23"/>
    <x v="22"/>
    <n v="1362"/>
    <n v="1259"/>
    <n v="1325"/>
    <n v="1329"/>
    <n v="1381"/>
    <n v="1133"/>
    <n v="1156"/>
    <n v="1466"/>
    <n v="1535"/>
    <n v="1583"/>
    <n v="1566"/>
    <n v="1610"/>
    <n v="1673"/>
    <m/>
    <x v="3"/>
    <x v="0"/>
  </r>
  <r>
    <x v="6"/>
    <n v="24"/>
    <x v="23"/>
    <n v="391"/>
    <n v="405"/>
    <n v="379"/>
    <n v="381"/>
    <n v="368"/>
    <n v="379"/>
    <n v="411"/>
    <n v="408"/>
    <n v="414"/>
    <n v="460"/>
    <n v="438"/>
    <n v="418"/>
    <n v="437"/>
    <m/>
    <x v="0"/>
    <x v="0"/>
  </r>
  <r>
    <x v="6"/>
    <n v="25"/>
    <x v="24"/>
    <n v="6215"/>
    <n v="5532"/>
    <n v="5338"/>
    <n v="5446"/>
    <n v="5534"/>
    <n v="5650"/>
    <n v="5714"/>
    <n v="5764"/>
    <n v="5768"/>
    <n v="7044"/>
    <n v="6552"/>
    <n v="5788"/>
    <n v="5753"/>
    <m/>
    <x v="4"/>
    <x v="0"/>
  </r>
  <r>
    <x v="6"/>
    <n v="26"/>
    <x v="25"/>
    <n v="253"/>
    <n v="224"/>
    <n v="206"/>
    <n v="234"/>
    <n v="295"/>
    <n v="255"/>
    <n v="246"/>
    <n v="258"/>
    <n v="229"/>
    <n v="281"/>
    <n v="257"/>
    <n v="319"/>
    <n v="250"/>
    <m/>
    <x v="3"/>
    <x v="0"/>
  </r>
  <r>
    <x v="6"/>
    <n v="27"/>
    <x v="26"/>
    <n v="167"/>
    <n v="120"/>
    <n v="115"/>
    <n v="118"/>
    <n v="126"/>
    <n v="140"/>
    <n v="144"/>
    <n v="154"/>
    <n v="151"/>
    <n v="165"/>
    <n v="165"/>
    <n v="157"/>
    <n v="169"/>
    <m/>
    <x v="1"/>
    <x v="1"/>
  </r>
  <r>
    <x v="6"/>
    <n v="28"/>
    <x v="27"/>
    <n v="1122"/>
    <n v="981"/>
    <n v="1006"/>
    <n v="1017"/>
    <n v="1081"/>
    <n v="994"/>
    <n v="998"/>
    <n v="1005"/>
    <n v="958"/>
    <n v="1045"/>
    <n v="1078"/>
    <n v="1081"/>
    <n v="1180"/>
    <m/>
    <x v="0"/>
    <x v="0"/>
  </r>
  <r>
    <x v="6"/>
    <n v="29"/>
    <x v="28"/>
    <n v="566"/>
    <n v="488"/>
    <n v="473"/>
    <n v="540"/>
    <n v="497"/>
    <n v="487"/>
    <n v="505"/>
    <n v="534"/>
    <n v="506"/>
    <n v="538"/>
    <n v="682"/>
    <n v="578"/>
    <n v="686"/>
    <m/>
    <x v="3"/>
    <x v="0"/>
  </r>
  <r>
    <x v="6"/>
    <n v="30"/>
    <x v="29"/>
    <n v="607"/>
    <n v="490"/>
    <n v="507"/>
    <n v="470"/>
    <n v="548"/>
    <n v="521"/>
    <n v="482"/>
    <n v="495"/>
    <n v="517"/>
    <n v="557"/>
    <n v="611"/>
    <n v="562"/>
    <n v="550"/>
    <m/>
    <x v="2"/>
    <x v="0"/>
  </r>
  <r>
    <x v="6"/>
    <n v="31"/>
    <x v="30"/>
    <n v="486"/>
    <n v="432"/>
    <n v="402"/>
    <n v="383"/>
    <n v="404"/>
    <n v="415"/>
    <n v="402"/>
    <n v="414"/>
    <n v="404"/>
    <n v="402"/>
    <n v="380"/>
    <n v="408"/>
    <n v="448"/>
    <m/>
    <x v="1"/>
    <x v="1"/>
  </r>
  <r>
    <x v="6"/>
    <n v="32"/>
    <x v="31"/>
    <n v="341"/>
    <n v="298"/>
    <n v="306"/>
    <n v="322"/>
    <n v="361"/>
    <n v="329"/>
    <n v="377"/>
    <n v="364"/>
    <n v="345"/>
    <n v="419"/>
    <n v="425"/>
    <n v="405"/>
    <n v="459"/>
    <m/>
    <x v="3"/>
    <x v="0"/>
  </r>
  <r>
    <x v="6"/>
    <n v="33"/>
    <x v="32"/>
    <n v="3409"/>
    <n v="3173"/>
    <n v="2966"/>
    <n v="2979"/>
    <n v="3008"/>
    <n v="3248"/>
    <n v="3370"/>
    <n v="3104"/>
    <n v="3146"/>
    <n v="3576"/>
    <n v="3258"/>
    <n v="3062"/>
    <n v="2962"/>
    <m/>
    <x v="3"/>
    <x v="0"/>
  </r>
  <r>
    <x v="6"/>
    <n v="34"/>
    <x v="33"/>
    <n v="1058"/>
    <n v="770"/>
    <n v="817"/>
    <n v="847"/>
    <n v="806"/>
    <n v="814"/>
    <n v="817"/>
    <n v="811"/>
    <n v="833"/>
    <n v="842"/>
    <n v="867"/>
    <n v="885"/>
    <n v="873"/>
    <m/>
    <x v="3"/>
    <x v="0"/>
  </r>
  <r>
    <x v="6"/>
    <n v="35"/>
    <x v="34"/>
    <n v="349"/>
    <n v="312"/>
    <n v="303"/>
    <n v="328"/>
    <n v="315"/>
    <n v="322"/>
    <n v="336"/>
    <n v="339"/>
    <n v="355"/>
    <n v="370"/>
    <n v="375"/>
    <n v="362"/>
    <n v="421"/>
    <m/>
    <x v="0"/>
    <x v="0"/>
  </r>
  <r>
    <x v="6"/>
    <n v="36"/>
    <x v="35"/>
    <n v="131"/>
    <n v="103"/>
    <n v="95"/>
    <n v="98"/>
    <n v="90"/>
    <n v="113"/>
    <n v="122"/>
    <n v="96"/>
    <n v="139"/>
    <n v="106"/>
    <n v="140"/>
    <n v="112"/>
    <n v="125"/>
    <m/>
    <x v="1"/>
    <x v="1"/>
  </r>
  <r>
    <x v="6"/>
    <n v="37"/>
    <x v="36"/>
    <n v="610"/>
    <n v="478"/>
    <n v="477"/>
    <n v="467"/>
    <n v="478"/>
    <n v="488"/>
    <n v="475"/>
    <n v="494"/>
    <n v="506"/>
    <n v="475"/>
    <n v="528"/>
    <n v="524"/>
    <n v="578"/>
    <m/>
    <x v="3"/>
    <x v="0"/>
  </r>
  <r>
    <x v="6"/>
    <n v="38"/>
    <x v="37"/>
    <n v="2213"/>
    <n v="1814"/>
    <n v="1799"/>
    <n v="1815"/>
    <n v="1819"/>
    <n v="1780"/>
    <n v="1875"/>
    <n v="1880"/>
    <n v="1901"/>
    <n v="2211"/>
    <n v="2057"/>
    <n v="1903"/>
    <n v="1871"/>
    <m/>
    <x v="2"/>
    <x v="0"/>
  </r>
  <r>
    <x v="6"/>
    <n v="39"/>
    <x v="38"/>
    <n v="3045"/>
    <n v="2722"/>
    <n v="2601"/>
    <n v="2638"/>
    <n v="2712"/>
    <n v="2586"/>
    <n v="2675"/>
    <n v="2495"/>
    <n v="2656"/>
    <n v="3056"/>
    <n v="2724"/>
    <n v="2382"/>
    <n v="2507"/>
    <m/>
    <x v="2"/>
    <x v="0"/>
  </r>
  <r>
    <x v="6"/>
    <n v="40"/>
    <x v="39"/>
    <n v="217"/>
    <n v="179"/>
    <n v="143"/>
    <n v="168"/>
    <n v="185"/>
    <n v="161"/>
    <n v="174"/>
    <n v="149"/>
    <n v="176"/>
    <n v="207"/>
    <n v="207"/>
    <n v="206"/>
    <n v="193"/>
    <m/>
    <x v="0"/>
    <x v="0"/>
  </r>
  <r>
    <x v="6"/>
    <n v="41"/>
    <x v="40"/>
    <n v="9323"/>
    <n v="7667"/>
    <n v="7571"/>
    <n v="7693"/>
    <n v="7631"/>
    <n v="7719"/>
    <n v="7409"/>
    <n v="7454"/>
    <n v="7457"/>
    <n v="8430"/>
    <n v="8168"/>
    <n v="7420"/>
    <n v="7480"/>
    <m/>
    <x v="2"/>
    <x v="0"/>
  </r>
  <r>
    <x v="6"/>
    <n v="42"/>
    <x v="41"/>
    <n v="1"/>
    <n v="1"/>
    <n v="1"/>
    <n v="0"/>
    <n v="0"/>
    <n v="0"/>
    <n v="1"/>
    <n v="0"/>
    <n v="0"/>
    <n v="0"/>
    <n v="0"/>
    <n v="0"/>
    <n v="0"/>
    <m/>
    <x v="1"/>
    <x v="1"/>
  </r>
  <r>
    <x v="6"/>
    <n v="43"/>
    <x v="42"/>
    <n v="62"/>
    <n v="41"/>
    <n v="39"/>
    <n v="28"/>
    <n v="50"/>
    <n v="49"/>
    <n v="39"/>
    <n v="46"/>
    <n v="33"/>
    <n v="42"/>
    <n v="60"/>
    <n v="30"/>
    <n v="27"/>
    <m/>
    <x v="3"/>
    <x v="0"/>
  </r>
  <r>
    <x v="6"/>
    <n v="44"/>
    <x v="43"/>
    <n v="1057"/>
    <n v="1098"/>
    <n v="1047"/>
    <n v="1050"/>
    <n v="1123"/>
    <n v="1166"/>
    <n v="1037"/>
    <n v="1116"/>
    <n v="1085"/>
    <n v="1179"/>
    <n v="1189"/>
    <n v="1199"/>
    <n v="1189"/>
    <m/>
    <x v="4"/>
    <x v="0"/>
  </r>
  <r>
    <x v="6"/>
    <n v="45"/>
    <x v="44"/>
    <n v="180"/>
    <n v="157"/>
    <n v="139"/>
    <n v="128"/>
    <n v="145"/>
    <n v="161"/>
    <n v="152"/>
    <n v="175"/>
    <n v="161"/>
    <n v="195"/>
    <n v="186"/>
    <n v="204"/>
    <n v="215"/>
    <m/>
    <x v="0"/>
    <x v="0"/>
  </r>
  <r>
    <x v="6"/>
    <n v="46"/>
    <x v="45"/>
    <n v="1321"/>
    <n v="1147"/>
    <n v="1181"/>
    <n v="1193"/>
    <n v="1231"/>
    <n v="1208"/>
    <n v="1285"/>
    <n v="1268"/>
    <n v="1315"/>
    <n v="1364"/>
    <n v="1335"/>
    <n v="1311"/>
    <n v="1466"/>
    <m/>
    <x v="5"/>
    <x v="0"/>
  </r>
  <r>
    <x v="6"/>
    <n v="47"/>
    <x v="46"/>
    <n v="2104"/>
    <n v="1992"/>
    <n v="2018"/>
    <n v="2127"/>
    <n v="2243"/>
    <n v="2270"/>
    <n v="2204"/>
    <n v="2303"/>
    <n v="2300"/>
    <n v="2400"/>
    <n v="2389"/>
    <n v="2512"/>
    <n v="2338"/>
    <m/>
    <x v="4"/>
    <x v="0"/>
  </r>
  <r>
    <x v="6"/>
    <n v="48"/>
    <x v="47"/>
    <n v="86"/>
    <n v="68"/>
    <n v="70"/>
    <n v="78"/>
    <n v="59"/>
    <n v="50"/>
    <n v="65"/>
    <n v="77"/>
    <n v="87"/>
    <n v="56"/>
    <n v="87"/>
    <n v="72"/>
    <n v="65"/>
    <m/>
    <x v="0"/>
    <x v="1"/>
  </r>
  <r>
    <x v="6"/>
    <n v="49"/>
    <x v="48"/>
    <n v="96"/>
    <n v="93"/>
    <n v="107"/>
    <n v="105"/>
    <n v="89"/>
    <n v="105"/>
    <n v="107"/>
    <n v="95"/>
    <n v="105"/>
    <n v="144"/>
    <n v="109"/>
    <n v="119"/>
    <n v="96"/>
    <m/>
    <x v="0"/>
    <x v="1"/>
  </r>
  <r>
    <x v="6"/>
    <n v="50"/>
    <x v="49"/>
    <n v="9861"/>
    <n v="9823"/>
    <n v="9873"/>
    <n v="10007"/>
    <n v="10345"/>
    <n v="10194"/>
    <n v="10469"/>
    <n v="10638"/>
    <n v="10731"/>
    <n v="11327"/>
    <n v="11778"/>
    <n v="11674"/>
    <n v="12479"/>
    <m/>
    <x v="4"/>
    <x v="0"/>
  </r>
  <r>
    <x v="6"/>
    <n v="51"/>
    <x v="50"/>
    <n v="246"/>
    <n v="273"/>
    <n v="218"/>
    <n v="247"/>
    <n v="235"/>
    <n v="208"/>
    <n v="243"/>
    <n v="246"/>
    <n v="269"/>
    <n v="282"/>
    <n v="285"/>
    <n v="245"/>
    <n v="224"/>
    <m/>
    <x v="0"/>
    <x v="0"/>
  </r>
  <r>
    <x v="6"/>
    <n v="52"/>
    <x v="51"/>
    <n v="677"/>
    <n v="590"/>
    <n v="567"/>
    <n v="628"/>
    <n v="544"/>
    <n v="575"/>
    <n v="578"/>
    <n v="650"/>
    <n v="643"/>
    <n v="691"/>
    <n v="679"/>
    <n v="690"/>
    <n v="793"/>
    <m/>
    <x v="1"/>
    <x v="1"/>
  </r>
  <r>
    <x v="6"/>
    <n v="53"/>
    <x v="52"/>
    <n v="347"/>
    <n v="293"/>
    <n v="277"/>
    <n v="305"/>
    <n v="288"/>
    <n v="291"/>
    <n v="309"/>
    <n v="298"/>
    <n v="324"/>
    <n v="365"/>
    <n v="391"/>
    <n v="415"/>
    <n v="370"/>
    <m/>
    <x v="3"/>
    <x v="0"/>
  </r>
  <r>
    <x v="6"/>
    <n v="54"/>
    <x v="53"/>
    <n v="487"/>
    <n v="448"/>
    <n v="437"/>
    <n v="478"/>
    <n v="443"/>
    <n v="466"/>
    <n v="497"/>
    <n v="483"/>
    <n v="478"/>
    <n v="542"/>
    <n v="536"/>
    <n v="513"/>
    <n v="521"/>
    <m/>
    <x v="3"/>
    <x v="0"/>
  </r>
  <r>
    <x v="6"/>
    <n v="55"/>
    <x v="54"/>
    <n v="344"/>
    <n v="233"/>
    <n v="230"/>
    <n v="229"/>
    <n v="235"/>
    <n v="270"/>
    <n v="224"/>
    <n v="267"/>
    <n v="257"/>
    <n v="253"/>
    <n v="284"/>
    <n v="273"/>
    <n v="304"/>
    <m/>
    <x v="1"/>
    <x v="1"/>
  </r>
  <r>
    <x v="6"/>
    <n v="56"/>
    <x v="55"/>
    <n v="991"/>
    <n v="915"/>
    <n v="911"/>
    <n v="937"/>
    <n v="962"/>
    <n v="924"/>
    <n v="1012"/>
    <n v="979"/>
    <n v="1052"/>
    <n v="1147"/>
    <n v="1303"/>
    <n v="1179"/>
    <n v="1131"/>
    <m/>
    <x v="3"/>
    <x v="0"/>
  </r>
  <r>
    <x v="6"/>
    <n v="57"/>
    <x v="56"/>
    <n v="168"/>
    <n v="178"/>
    <n v="148"/>
    <n v="174"/>
    <n v="184"/>
    <n v="143"/>
    <n v="156"/>
    <n v="154"/>
    <n v="169"/>
    <n v="187"/>
    <n v="183"/>
    <n v="186"/>
    <n v="175"/>
    <m/>
    <x v="0"/>
    <x v="0"/>
  </r>
  <r>
    <x v="6"/>
    <n v="58"/>
    <x v="57"/>
    <n v="1897"/>
    <n v="1573"/>
    <n v="1656"/>
    <n v="1660"/>
    <n v="1789"/>
    <n v="1727"/>
    <n v="1875"/>
    <n v="1820"/>
    <n v="1852"/>
    <n v="1877"/>
    <n v="1945"/>
    <n v="1941"/>
    <n v="1991"/>
    <m/>
    <x v="5"/>
    <x v="0"/>
  </r>
  <r>
    <x v="6"/>
    <n v="59"/>
    <x v="58"/>
    <n v="944"/>
    <n v="804"/>
    <n v="797"/>
    <n v="814"/>
    <n v="844"/>
    <n v="880"/>
    <n v="956"/>
    <n v="1012"/>
    <n v="930"/>
    <n v="1027"/>
    <n v="1000"/>
    <n v="967"/>
    <n v="991"/>
    <m/>
    <x v="3"/>
    <x v="0"/>
  </r>
  <r>
    <x v="6"/>
    <n v="60"/>
    <x v="59"/>
    <n v="90"/>
    <n v="86"/>
    <n v="104"/>
    <n v="96"/>
    <n v="115"/>
    <n v="93"/>
    <n v="94"/>
    <n v="121"/>
    <n v="106"/>
    <n v="61"/>
    <n v="77"/>
    <n v="80"/>
    <n v="61"/>
    <m/>
    <x v="0"/>
    <x v="0"/>
  </r>
  <r>
    <x v="6"/>
    <n v="61"/>
    <x v="60"/>
    <n v="2562"/>
    <n v="2224"/>
    <n v="2203"/>
    <n v="2212"/>
    <n v="2204"/>
    <n v="2184"/>
    <n v="2172"/>
    <n v="2254"/>
    <n v="2245"/>
    <n v="2576"/>
    <n v="2671"/>
    <n v="2182"/>
    <n v="2332"/>
    <m/>
    <x v="3"/>
    <x v="0"/>
  </r>
  <r>
    <x v="6"/>
    <n v="62"/>
    <x v="61"/>
    <n v="687"/>
    <n v="659"/>
    <n v="584"/>
    <n v="609"/>
    <n v="619"/>
    <n v="609"/>
    <n v="672"/>
    <n v="676"/>
    <n v="677"/>
    <n v="645"/>
    <n v="880"/>
    <n v="686"/>
    <n v="821"/>
    <m/>
    <x v="3"/>
    <x v="0"/>
  </r>
  <r>
    <x v="6"/>
    <n v="63"/>
    <x v="62"/>
    <n v="13906"/>
    <n v="13891"/>
    <n v="13682"/>
    <n v="14455"/>
    <n v="14547"/>
    <n v="14698"/>
    <n v="14615"/>
    <n v="14733"/>
    <n v="15011"/>
    <n v="16672"/>
    <n v="17138"/>
    <n v="16320"/>
    <n v="16583"/>
    <m/>
    <x v="4"/>
    <x v="0"/>
  </r>
  <r>
    <x v="6"/>
    <n v="64"/>
    <x v="63"/>
    <n v="333"/>
    <n v="256"/>
    <n v="235"/>
    <n v="250"/>
    <n v="245"/>
    <n v="244"/>
    <n v="238"/>
    <n v="267"/>
    <n v="233"/>
    <n v="282"/>
    <n v="304"/>
    <n v="272"/>
    <n v="370"/>
    <m/>
    <x v="3"/>
    <x v="0"/>
  </r>
  <r>
    <x v="6"/>
    <n v="65"/>
    <x v="64"/>
    <n v="175"/>
    <n v="140"/>
    <n v="171"/>
    <n v="145"/>
    <n v="167"/>
    <n v="141"/>
    <n v="178"/>
    <n v="166"/>
    <n v="190"/>
    <n v="196"/>
    <n v="191"/>
    <n v="218"/>
    <n v="237"/>
    <m/>
    <x v="0"/>
    <x v="0"/>
  </r>
  <r>
    <x v="6"/>
    <n v="66"/>
    <x v="65"/>
    <n v="57"/>
    <n v="41"/>
    <n v="40"/>
    <n v="42"/>
    <n v="56"/>
    <n v="60"/>
    <n v="67"/>
    <n v="55"/>
    <n v="72"/>
    <n v="80"/>
    <n v="71"/>
    <n v="58"/>
    <n v="73"/>
    <m/>
    <x v="1"/>
    <x v="1"/>
  </r>
  <r>
    <x v="6"/>
    <n v="67"/>
    <x v="66"/>
    <n v="327"/>
    <n v="371"/>
    <n v="333"/>
    <n v="301"/>
    <n v="291"/>
    <n v="294"/>
    <n v="325"/>
    <n v="344"/>
    <n v="337"/>
    <n v="420"/>
    <n v="431"/>
    <n v="404"/>
    <n v="406"/>
    <m/>
    <x v="3"/>
    <x v="0"/>
  </r>
  <r>
    <x v="6"/>
    <n v="68"/>
    <x v="67"/>
    <n v="83"/>
    <n v="74"/>
    <n v="64"/>
    <n v="75"/>
    <n v="61"/>
    <n v="74"/>
    <n v="69"/>
    <n v="81"/>
    <n v="89"/>
    <n v="100"/>
    <n v="77"/>
    <n v="98"/>
    <n v="58"/>
    <m/>
    <x v="0"/>
    <x v="0"/>
  </r>
  <r>
    <x v="6"/>
    <n v="69"/>
    <x v="68"/>
    <n v="273"/>
    <n v="266"/>
    <n v="273"/>
    <n v="264"/>
    <n v="278"/>
    <n v="263"/>
    <n v="292"/>
    <n v="280"/>
    <n v="281"/>
    <n v="332"/>
    <n v="343"/>
    <n v="333"/>
    <n v="360"/>
    <m/>
    <x v="0"/>
    <x v="0"/>
  </r>
  <r>
    <x v="6"/>
    <n v="70"/>
    <x v="69"/>
    <n v="4069"/>
    <n v="3194"/>
    <n v="3172"/>
    <n v="3279"/>
    <n v="3203"/>
    <n v="3246"/>
    <n v="3222"/>
    <n v="3234"/>
    <n v="3284"/>
    <n v="3603"/>
    <n v="3442"/>
    <n v="3167"/>
    <n v="3180"/>
    <m/>
    <x v="2"/>
    <x v="0"/>
  </r>
  <r>
    <x v="6"/>
    <n v="71"/>
    <x v="70"/>
    <n v="114"/>
    <n v="108"/>
    <n v="104"/>
    <n v="111"/>
    <n v="103"/>
    <n v="113"/>
    <n v="109"/>
    <n v="113"/>
    <n v="128"/>
    <n v="122"/>
    <n v="144"/>
    <n v="138"/>
    <n v="168"/>
    <m/>
    <x v="0"/>
    <x v="0"/>
  </r>
  <r>
    <x v="6"/>
    <n v="72"/>
    <x v="71"/>
    <n v="213"/>
    <n v="187"/>
    <n v="181"/>
    <n v="245"/>
    <n v="209"/>
    <n v="238"/>
    <n v="225"/>
    <n v="224"/>
    <n v="244"/>
    <n v="377"/>
    <n v="325"/>
    <n v="251"/>
    <n v="241"/>
    <m/>
    <x v="0"/>
    <x v="0"/>
  </r>
  <r>
    <x v="6"/>
    <n v="73"/>
    <x v="72"/>
    <n v="2335"/>
    <n v="2276"/>
    <n v="2222"/>
    <n v="2281"/>
    <n v="2294"/>
    <n v="2325"/>
    <n v="2342"/>
    <n v="2372"/>
    <n v="2258"/>
    <n v="3248"/>
    <n v="2815"/>
    <n v="2497"/>
    <n v="2459"/>
    <m/>
    <x v="3"/>
    <x v="0"/>
  </r>
  <r>
    <x v="6"/>
    <n v="74"/>
    <x v="73"/>
    <n v="1978"/>
    <n v="1914"/>
    <n v="1830"/>
    <n v="1890"/>
    <n v="1943"/>
    <n v="1947"/>
    <n v="1915"/>
    <n v="2007"/>
    <n v="2018"/>
    <n v="2193"/>
    <n v="2318"/>
    <n v="2165"/>
    <n v="2060"/>
    <m/>
    <x v="4"/>
    <x v="0"/>
  </r>
  <r>
    <x v="6"/>
    <n v="75"/>
    <x v="74"/>
    <n v="1033"/>
    <n v="924"/>
    <n v="788"/>
    <n v="823"/>
    <n v="846"/>
    <n v="777"/>
    <n v="813"/>
    <n v="819"/>
    <n v="795"/>
    <n v="948"/>
    <n v="843"/>
    <n v="863"/>
    <n v="917"/>
    <m/>
    <x v="2"/>
    <x v="0"/>
  </r>
  <r>
    <x v="6"/>
    <n v="76"/>
    <x v="75"/>
    <n v="588"/>
    <n v="484"/>
    <n v="485"/>
    <n v="520"/>
    <n v="533"/>
    <n v="526"/>
    <n v="534"/>
    <n v="525"/>
    <n v="601"/>
    <n v="614"/>
    <n v="601"/>
    <n v="648"/>
    <n v="639"/>
    <m/>
    <x v="4"/>
    <x v="0"/>
  </r>
  <r>
    <x v="6"/>
    <n v="77"/>
    <x v="76"/>
    <n v="65"/>
    <n v="65"/>
    <n v="58"/>
    <n v="55"/>
    <n v="67"/>
    <n v="77"/>
    <n v="77"/>
    <n v="64"/>
    <n v="81"/>
    <n v="98"/>
    <n v="93"/>
    <n v="110"/>
    <n v="77"/>
    <m/>
    <x v="1"/>
    <x v="1"/>
  </r>
  <r>
    <x v="6"/>
    <n v="78"/>
    <x v="77"/>
    <n v="1004"/>
    <n v="922"/>
    <n v="928"/>
    <n v="986"/>
    <n v="982"/>
    <n v="958"/>
    <n v="975"/>
    <n v="1010"/>
    <n v="999"/>
    <n v="1194"/>
    <n v="1131"/>
    <n v="1085"/>
    <n v="1084"/>
    <m/>
    <x v="3"/>
    <x v="0"/>
  </r>
  <r>
    <x v="6"/>
    <n v="79"/>
    <x v="78"/>
    <n v="794"/>
    <n v="694"/>
    <n v="635"/>
    <n v="658"/>
    <n v="660"/>
    <n v="676"/>
    <n v="704"/>
    <n v="752"/>
    <n v="790"/>
    <n v="1044"/>
    <n v="927"/>
    <n v="852"/>
    <n v="988"/>
    <m/>
    <x v="3"/>
    <x v="0"/>
  </r>
  <r>
    <x v="6"/>
    <n v="80"/>
    <x v="79"/>
    <n v="1465"/>
    <n v="1165"/>
    <n v="1229"/>
    <n v="1272"/>
    <n v="1265"/>
    <n v="1292"/>
    <n v="1333"/>
    <n v="1282"/>
    <n v="1243"/>
    <n v="1458"/>
    <n v="1574"/>
    <n v="1333"/>
    <n v="1241"/>
    <m/>
    <x v="2"/>
    <x v="0"/>
  </r>
  <r>
    <x v="6"/>
    <n v="81"/>
    <x v="80"/>
    <n v="3959"/>
    <n v="3501"/>
    <n v="3486"/>
    <n v="3551"/>
    <n v="3483"/>
    <n v="3359"/>
    <n v="3543"/>
    <n v="3522"/>
    <n v="3414"/>
    <n v="3902"/>
    <n v="3998"/>
    <n v="3854"/>
    <n v="3717"/>
    <m/>
    <x v="5"/>
    <x v="0"/>
  </r>
  <r>
    <x v="6"/>
    <n v="82"/>
    <x v="81"/>
    <n v="22901"/>
    <n v="23473"/>
    <n v="23380"/>
    <n v="23453"/>
    <n v="23384"/>
    <n v="23066"/>
    <n v="23685"/>
    <n v="23737"/>
    <n v="23228"/>
    <n v="30515"/>
    <n v="26916"/>
    <n v="22528"/>
    <n v="21323"/>
    <m/>
    <x v="5"/>
    <x v="0"/>
  </r>
  <r>
    <x v="6"/>
    <n v="83"/>
    <x v="82"/>
    <n v="477"/>
    <n v="331"/>
    <n v="366"/>
    <n v="334"/>
    <n v="391"/>
    <n v="340"/>
    <n v="327"/>
    <n v="355"/>
    <n v="400"/>
    <n v="406"/>
    <n v="407"/>
    <n v="423"/>
    <n v="452"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showDrill="0" useAutoFormatting="1" rowGrandTotals="0" colGrandTotals="0" itemPrintTitles="1" createdVersion="3" indent="0" outline="1" outlineData="1" multipleFieldFilters="0">
  <location ref="A13:O21" firstHeaderRow="1" firstDataRow="2" firstDataCol="1" rowPageCount="3" colPageCount="1"/>
  <pivotFields count="19"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/>
    <pivotField axis="axisPage" multipleItemSelectionAllowed="1" showAll="0" defaultSubtota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5"/>
        <item x="76"/>
        <item x="77"/>
        <item x="73"/>
        <item x="74"/>
        <item x="78"/>
        <item x="79"/>
        <item x="80"/>
        <item x="81"/>
        <item x="82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axis="axisPage" multipleItemSelectionAllowed="1" showAll="0" defaultSubtotal="0">
      <items count="6">
        <item x="3"/>
        <item x="0"/>
        <item x="4"/>
        <item x="5"/>
        <item x="2"/>
        <item x="1"/>
      </items>
    </pivotField>
    <pivotField axis="axisPage" multipleItemSelectionAllowed="1" showAll="0" defaultSubtotal="0">
      <items count="2">
        <item x="0"/>
        <item x="1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3">
    <pageField fld="18" hier="-1"/>
    <pageField fld="17" hier="-1"/>
    <pageField fld="2" hier="-1"/>
  </pageFields>
  <dataFields count="14">
    <dataField name="Sum of K_TOTL" fld="3" baseField="0" baseItem="0"/>
    <dataField name="Sum of G1_TOTL" fld="4" baseField="0" baseItem="0"/>
    <dataField name="Sum of G2_TOTL" fld="5" baseField="0" baseItem="0"/>
    <dataField name="Sum of G3_TOTL" fld="6" baseField="0" baseItem="0"/>
    <dataField name="Sum of G4_TOTL" fld="7" baseField="0" baseItem="0"/>
    <dataField name="Sum of G5_TOTL" fld="8" baseField="0" baseItem="0"/>
    <dataField name="Sum of G6_TOTL" fld="9" baseField="0" baseItem="0"/>
    <dataField name="Sum of G7_TOTL" fld="10" baseField="0" baseItem="0"/>
    <dataField name="Sum of G8_TOTL" fld="11" baseField="0" baseItem="0"/>
    <dataField name="Sum of G9_TOTL" fld="12" baseField="0" baseItem="0"/>
    <dataField name="Sum of G10_TOTL" fld="13" baseField="0" baseItem="0"/>
    <dataField name="Sum of G11_TOTL" fld="14" baseField="0" baseItem="0"/>
    <dataField name="Sum of G12_TOTL" fld="15" baseField="0" baseItem="0"/>
    <dataField name="Sum of ALT_TOTL" fld="16" baseField="0" baseItem="0"/>
  </dataFields>
  <formats count="26">
    <format dxfId="25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3">
      <pivotArea outline="0" collapsedLevelsAreSubtotals="1" fieldPosition="0"/>
    </format>
    <format dxfId="22">
      <pivotArea field="18" type="button" dataOnly="0" labelOnly="1" outline="0" axis="axisPage" fieldPosition="0"/>
    </format>
    <format dxfId="21">
      <pivotArea dataOnly="0" labelOnly="1" outline="0" fieldPosition="0">
        <references count="1">
          <reference field="18" count="0"/>
        </references>
      </pivotArea>
    </format>
    <format dxfId="20">
      <pivotArea field="17" type="button" dataOnly="0" labelOnly="1" outline="0" axis="axisPage" fieldPosition="1"/>
    </format>
    <format dxfId="19">
      <pivotArea dataOnly="0" labelOnly="1" outline="0" fieldPosition="0">
        <references count="1">
          <reference field="17" count="0"/>
        </references>
      </pivotArea>
    </format>
    <format dxfId="18">
      <pivotArea type="all" dataOnly="0" outline="0" fieldPosition="0"/>
    </format>
    <format dxfId="17">
      <pivotArea field="18" type="button" dataOnly="0" labelOnly="1" outline="0" axis="axisPage" fieldPosition="0"/>
    </format>
    <format dxfId="16">
      <pivotArea dataOnly="0" labelOnly="1" outline="0" fieldPosition="0">
        <references count="1">
          <reference field="18" count="0"/>
        </references>
      </pivotArea>
    </format>
    <format dxfId="15">
      <pivotArea field="17" type="button" dataOnly="0" labelOnly="1" outline="0" axis="axisPage" fieldPosition="1"/>
    </format>
    <format dxfId="14">
      <pivotArea dataOnly="0" labelOnly="1" outline="0" fieldPosition="0">
        <references count="1">
          <reference field="17" count="0"/>
        </references>
      </pivotArea>
    </format>
    <format dxfId="13">
      <pivotArea field="2" type="button" dataOnly="0" labelOnly="1" outline="0" axis="axisPage" fieldPosition="2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field="18" type="button" dataOnly="0" labelOnly="1" outline="0" axis="axisPage" fieldPosition="0"/>
    </format>
    <format dxfId="10">
      <pivotArea dataOnly="0" labelOnly="1" outline="0" fieldPosition="0">
        <references count="1">
          <reference field="18" count="0"/>
        </references>
      </pivotArea>
    </format>
    <format dxfId="9">
      <pivotArea field="17" type="button" dataOnly="0" labelOnly="1" outline="0" axis="axisPage" fieldPosition="1"/>
    </format>
    <format dxfId="8">
      <pivotArea dataOnly="0" labelOnly="1" outline="0" fieldPosition="0">
        <references count="1">
          <reference field="17" count="0"/>
        </references>
      </pivotArea>
    </format>
    <format dxfId="7">
      <pivotArea field="2" type="button" dataOnly="0" labelOnly="1" outline="0" axis="axisPage" fieldPosition="2"/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field="18" type="button" dataOnly="0" labelOnly="1" outline="0" axis="axisPage" fieldPosition="0"/>
    </format>
    <format dxfId="4">
      <pivotArea dataOnly="0" labelOnly="1" outline="0" fieldPosition="0">
        <references count="1">
          <reference field="18" count="0"/>
        </references>
      </pivotArea>
    </format>
    <format dxfId="3">
      <pivotArea field="17" type="button" dataOnly="0" labelOnly="1" outline="0" axis="axisPage" fieldPosition="1"/>
    </format>
    <format dxfId="2">
      <pivotArea dataOnly="0" labelOnly="1" outline="0" fieldPosition="0">
        <references count="1">
          <reference field="17" count="0"/>
        </references>
      </pivotArea>
    </format>
    <format dxfId="1">
      <pivotArea field="2" type="button" dataOnly="0" labelOnly="1" outline="0" axis="axisPage" fieldPosition="2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Dark2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tabSelected="1" workbookViewId="0">
      <selection activeCell="Q17" sqref="Q17"/>
    </sheetView>
  </sheetViews>
  <sheetFormatPr defaultRowHeight="12"/>
  <cols>
    <col min="1" max="1" width="12.5703125" style="15" customWidth="1"/>
    <col min="2" max="2" width="13.5703125" style="15" customWidth="1"/>
    <col min="3" max="11" width="8.5703125" style="15" customWidth="1"/>
    <col min="12" max="14" width="9.5703125" style="15" customWidth="1"/>
    <col min="15" max="15" width="9.28515625" style="15" customWidth="1"/>
    <col min="16" max="16" width="7.5703125" style="15" customWidth="1"/>
    <col min="17" max="17" width="10.42578125" style="15" customWidth="1"/>
    <col min="18" max="16384" width="9.140625" style="15"/>
  </cols>
  <sheetData>
    <row r="1" spans="1:16" ht="48">
      <c r="A1" s="14" t="s">
        <v>313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 customHeight="1">
      <c r="A3" s="62" t="s">
        <v>309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6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>
      <c r="A5" s="6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>
      <c r="A6" s="6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 thickBo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.75" thickBot="1">
      <c r="A8" s="63" t="s">
        <v>310</v>
      </c>
      <c r="B8" s="6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3.5" thickBot="1">
      <c r="A9" s="59" t="s">
        <v>288</v>
      </c>
      <c r="B9" s="60" t="s">
        <v>293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3.5" thickBot="1">
      <c r="A10" s="59" t="s">
        <v>289</v>
      </c>
      <c r="B10" s="60" t="s">
        <v>293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 customHeight="1" thickBot="1">
      <c r="A11" s="59" t="s">
        <v>264</v>
      </c>
      <c r="B11" s="60" t="s">
        <v>293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>
      <c r="B13" s="18" t="s">
        <v>266</v>
      </c>
    </row>
    <row r="14" spans="1:16" ht="24">
      <c r="A14" s="18" t="s">
        <v>265</v>
      </c>
      <c r="B14" s="19" t="s">
        <v>279</v>
      </c>
      <c r="C14" s="19" t="s">
        <v>278</v>
      </c>
      <c r="D14" s="19" t="s">
        <v>277</v>
      </c>
      <c r="E14" s="19" t="s">
        <v>276</v>
      </c>
      <c r="F14" s="19" t="s">
        <v>275</v>
      </c>
      <c r="G14" s="19" t="s">
        <v>274</v>
      </c>
      <c r="H14" s="19" t="s">
        <v>273</v>
      </c>
      <c r="I14" s="19" t="s">
        <v>272</v>
      </c>
      <c r="J14" s="19" t="s">
        <v>271</v>
      </c>
      <c r="K14" s="19" t="s">
        <v>270</v>
      </c>
      <c r="L14" s="19" t="s">
        <v>269</v>
      </c>
      <c r="M14" s="19" t="s">
        <v>268</v>
      </c>
      <c r="N14" s="19" t="s">
        <v>267</v>
      </c>
      <c r="O14" s="19" t="s">
        <v>280</v>
      </c>
      <c r="P14" s="19"/>
    </row>
    <row r="15" spans="1:16">
      <c r="A15" s="20">
        <v>2003</v>
      </c>
      <c r="B15" s="21">
        <v>130527</v>
      </c>
      <c r="C15" s="21">
        <v>124238</v>
      </c>
      <c r="D15" s="21">
        <v>122469</v>
      </c>
      <c r="E15" s="21">
        <v>125417</v>
      </c>
      <c r="F15" s="21">
        <v>127659</v>
      </c>
      <c r="G15" s="21">
        <v>130524</v>
      </c>
      <c r="H15" s="21">
        <v>135570</v>
      </c>
      <c r="I15" s="21">
        <v>140088</v>
      </c>
      <c r="J15" s="21">
        <v>139797</v>
      </c>
      <c r="K15" s="21">
        <v>153567</v>
      </c>
      <c r="L15" s="21">
        <v>132565</v>
      </c>
      <c r="M15" s="21">
        <v>119881</v>
      </c>
      <c r="N15" s="21">
        <v>108688</v>
      </c>
      <c r="O15" s="21">
        <v>24058</v>
      </c>
      <c r="P15" s="21"/>
    </row>
    <row r="16" spans="1:16">
      <c r="A16" s="20">
        <v>2004</v>
      </c>
      <c r="B16" s="21">
        <v>131141</v>
      </c>
      <c r="C16" s="21">
        <v>124663</v>
      </c>
      <c r="D16" s="21">
        <v>122038</v>
      </c>
      <c r="E16" s="21">
        <v>122480</v>
      </c>
      <c r="F16" s="21">
        <v>125319</v>
      </c>
      <c r="G16" s="21">
        <v>127648</v>
      </c>
      <c r="H16" s="21">
        <v>132348</v>
      </c>
      <c r="I16" s="21">
        <v>136430</v>
      </c>
      <c r="J16" s="21">
        <v>137898</v>
      </c>
      <c r="K16" s="21">
        <v>158797</v>
      </c>
      <c r="L16" s="21">
        <v>135116</v>
      </c>
      <c r="M16" s="21">
        <v>120228</v>
      </c>
      <c r="N16" s="21">
        <v>111055</v>
      </c>
      <c r="O16" s="21">
        <v>24422</v>
      </c>
      <c r="P16" s="21"/>
    </row>
    <row r="17" spans="1:17">
      <c r="A17" s="20">
        <v>2005</v>
      </c>
      <c r="B17" s="21">
        <v>131886</v>
      </c>
      <c r="C17" s="21">
        <v>123620</v>
      </c>
      <c r="D17" s="21">
        <v>121806</v>
      </c>
      <c r="E17" s="21">
        <v>121190</v>
      </c>
      <c r="F17" s="21">
        <v>121830</v>
      </c>
      <c r="G17" s="21">
        <v>124713</v>
      </c>
      <c r="H17" s="21">
        <v>128451</v>
      </c>
      <c r="I17" s="21">
        <v>133086</v>
      </c>
      <c r="J17" s="21">
        <v>134113</v>
      </c>
      <c r="K17" s="21">
        <v>157709</v>
      </c>
      <c r="L17" s="21">
        <v>143122</v>
      </c>
      <c r="M17" s="21">
        <v>124460</v>
      </c>
      <c r="N17" s="21">
        <v>113351</v>
      </c>
      <c r="O17" s="21">
        <v>18263</v>
      </c>
      <c r="P17" s="21"/>
    </row>
    <row r="18" spans="1:17">
      <c r="A18" s="20">
        <v>2006</v>
      </c>
      <c r="B18" s="21">
        <v>129676</v>
      </c>
      <c r="C18" s="21">
        <v>123218</v>
      </c>
      <c r="D18" s="21">
        <v>120310</v>
      </c>
      <c r="E18" s="21">
        <v>120126</v>
      </c>
      <c r="F18" s="21">
        <v>120173</v>
      </c>
      <c r="G18" s="21">
        <v>121038</v>
      </c>
      <c r="H18" s="21">
        <v>125072</v>
      </c>
      <c r="I18" s="21">
        <v>128286</v>
      </c>
      <c r="J18" s="21">
        <v>130582</v>
      </c>
      <c r="K18" s="21">
        <v>151745</v>
      </c>
      <c r="L18" s="21">
        <v>142840</v>
      </c>
      <c r="M18" s="21">
        <v>128158</v>
      </c>
      <c r="N18" s="21">
        <v>116774</v>
      </c>
      <c r="O18" s="21">
        <v>17236</v>
      </c>
      <c r="P18" s="21"/>
    </row>
    <row r="19" spans="1:17">
      <c r="A19" s="20">
        <v>2007</v>
      </c>
      <c r="B19" s="21">
        <v>125592</v>
      </c>
      <c r="C19" s="21">
        <v>120898</v>
      </c>
      <c r="D19" s="21">
        <v>119985</v>
      </c>
      <c r="E19" s="21">
        <v>118480</v>
      </c>
      <c r="F19" s="21">
        <v>118927</v>
      </c>
      <c r="G19" s="21">
        <v>119257</v>
      </c>
      <c r="H19" s="21">
        <v>121191</v>
      </c>
      <c r="I19" s="21">
        <v>125518</v>
      </c>
      <c r="J19" s="21">
        <v>126604</v>
      </c>
      <c r="K19" s="21">
        <v>149274</v>
      </c>
      <c r="L19" s="21">
        <v>143421</v>
      </c>
      <c r="M19" s="21">
        <v>130215</v>
      </c>
      <c r="N19" s="21">
        <v>126380</v>
      </c>
      <c r="O19" s="21"/>
      <c r="P19" s="21"/>
    </row>
    <row r="20" spans="1:17">
      <c r="A20" s="20">
        <v>2008</v>
      </c>
      <c r="B20" s="21">
        <v>124451</v>
      </c>
      <c r="C20" s="21">
        <v>115950</v>
      </c>
      <c r="D20" s="21">
        <v>117821</v>
      </c>
      <c r="E20" s="21">
        <v>118230</v>
      </c>
      <c r="F20" s="21">
        <v>117432</v>
      </c>
      <c r="G20" s="21">
        <v>118316</v>
      </c>
      <c r="H20" s="21">
        <v>119541</v>
      </c>
      <c r="I20" s="21">
        <v>121409</v>
      </c>
      <c r="J20" s="21">
        <v>123823</v>
      </c>
      <c r="K20" s="21">
        <v>141910</v>
      </c>
      <c r="L20" s="21">
        <v>139487</v>
      </c>
      <c r="M20" s="21">
        <v>127703</v>
      </c>
      <c r="N20" s="21">
        <v>126352</v>
      </c>
      <c r="O20" s="21"/>
      <c r="P20" s="21"/>
    </row>
    <row r="21" spans="1:17">
      <c r="A21" s="20">
        <v>2009</v>
      </c>
      <c r="B21" s="21">
        <v>125837</v>
      </c>
      <c r="C21" s="21">
        <v>115788</v>
      </c>
      <c r="D21" s="21">
        <v>114330</v>
      </c>
      <c r="E21" s="21">
        <v>116908</v>
      </c>
      <c r="F21" s="21">
        <v>117936</v>
      </c>
      <c r="G21" s="21">
        <v>117331</v>
      </c>
      <c r="H21" s="21">
        <v>119095</v>
      </c>
      <c r="I21" s="21">
        <v>120249</v>
      </c>
      <c r="J21" s="21">
        <v>120689</v>
      </c>
      <c r="K21" s="21">
        <v>139466</v>
      </c>
      <c r="L21" s="21">
        <v>135999</v>
      </c>
      <c r="M21" s="21">
        <v>124904</v>
      </c>
      <c r="N21" s="21">
        <v>126012</v>
      </c>
      <c r="O21" s="21"/>
      <c r="P21" s="21"/>
    </row>
    <row r="22" spans="1:17" ht="13.5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21"/>
    </row>
    <row r="23" spans="1:17" s="25" customFormat="1">
      <c r="A23" s="22" t="s">
        <v>311</v>
      </c>
      <c r="B23" s="23" t="s">
        <v>294</v>
      </c>
      <c r="C23" s="23" t="s">
        <v>295</v>
      </c>
      <c r="D23" s="23" t="s">
        <v>296</v>
      </c>
      <c r="E23" s="23" t="s">
        <v>297</v>
      </c>
      <c r="F23" s="23" t="s">
        <v>298</v>
      </c>
      <c r="G23" s="23" t="s">
        <v>299</v>
      </c>
      <c r="H23" s="23" t="s">
        <v>300</v>
      </c>
      <c r="I23" s="23" t="s">
        <v>301</v>
      </c>
      <c r="J23" s="23" t="s">
        <v>302</v>
      </c>
      <c r="K23" s="23" t="s">
        <v>303</v>
      </c>
      <c r="L23" s="23" t="s">
        <v>304</v>
      </c>
      <c r="M23" s="24" t="s">
        <v>305</v>
      </c>
    </row>
    <row r="24" spans="1:17">
      <c r="A24" s="26" t="s">
        <v>306</v>
      </c>
      <c r="B24" s="27">
        <f t="shared" ref="B24:M24" si="0">C19/B18</f>
        <v>0.93230821431876365</v>
      </c>
      <c r="C24" s="27">
        <f t="shared" si="0"/>
        <v>0.97376195036439483</v>
      </c>
      <c r="D24" s="27">
        <f t="shared" si="0"/>
        <v>0.98478929432299889</v>
      </c>
      <c r="E24" s="27">
        <f t="shared" si="0"/>
        <v>0.99001881357907529</v>
      </c>
      <c r="F24" s="27">
        <f t="shared" si="0"/>
        <v>0.99237765554658697</v>
      </c>
      <c r="G24" s="27">
        <f t="shared" si="0"/>
        <v>1.0012640658305656</v>
      </c>
      <c r="H24" s="27">
        <f t="shared" si="0"/>
        <v>1.0035659460150954</v>
      </c>
      <c r="I24" s="27">
        <f t="shared" si="0"/>
        <v>0.98688867062656871</v>
      </c>
      <c r="J24" s="27">
        <f t="shared" si="0"/>
        <v>1.1431437717296411</v>
      </c>
      <c r="K24" s="27">
        <f t="shared" si="0"/>
        <v>0.94514481531516692</v>
      </c>
      <c r="L24" s="27">
        <f t="shared" si="0"/>
        <v>0.91161439372724729</v>
      </c>
      <c r="M24" s="28">
        <f t="shared" si="0"/>
        <v>0.98612650010143732</v>
      </c>
    </row>
    <row r="25" spans="1:17" ht="12.75" thickBot="1">
      <c r="A25" s="26" t="s">
        <v>307</v>
      </c>
      <c r="B25" s="27">
        <f t="shared" ref="B25:M25" si="1">C20/B19</f>
        <v>0.9232275941142748</v>
      </c>
      <c r="C25" s="27">
        <f t="shared" si="1"/>
        <v>0.97454879319757148</v>
      </c>
      <c r="D25" s="27">
        <f t="shared" si="1"/>
        <v>0.98537317164645577</v>
      </c>
      <c r="E25" s="27">
        <f t="shared" si="1"/>
        <v>0.9911546252532073</v>
      </c>
      <c r="F25" s="27">
        <f t="shared" si="1"/>
        <v>0.99486239457818659</v>
      </c>
      <c r="G25" s="27">
        <f t="shared" si="1"/>
        <v>1.0023814115733249</v>
      </c>
      <c r="H25" s="27">
        <f t="shared" si="1"/>
        <v>1.0017988134432425</v>
      </c>
      <c r="I25" s="27">
        <f t="shared" si="1"/>
        <v>0.98649596073869883</v>
      </c>
      <c r="J25" s="27">
        <f t="shared" si="1"/>
        <v>1.1208966541341505</v>
      </c>
      <c r="K25" s="27">
        <f t="shared" si="1"/>
        <v>0.93443600359071233</v>
      </c>
      <c r="L25" s="27">
        <f t="shared" si="1"/>
        <v>0.89040656528681295</v>
      </c>
      <c r="M25" s="28">
        <f t="shared" si="1"/>
        <v>0.97033367891563949</v>
      </c>
    </row>
    <row r="26" spans="1:17" ht="12.75" thickBot="1">
      <c r="A26" s="61" t="s">
        <v>308</v>
      </c>
      <c r="B26" s="29">
        <f>IF($A26="Average",AVERAGE(B24:B25),B25)</f>
        <v>0.92776790421651922</v>
      </c>
      <c r="C26" s="29">
        <f t="shared" ref="C26:M26" si="2">IF($A26="Average",AVERAGE(C24:C25),C25)</f>
        <v>0.97415537178098321</v>
      </c>
      <c r="D26" s="29">
        <f t="shared" si="2"/>
        <v>0.98508123298472738</v>
      </c>
      <c r="E26" s="29">
        <f t="shared" si="2"/>
        <v>0.99058671941614129</v>
      </c>
      <c r="F26" s="29">
        <f t="shared" si="2"/>
        <v>0.99362002506238678</v>
      </c>
      <c r="G26" s="29">
        <f t="shared" si="2"/>
        <v>1.0018227387019452</v>
      </c>
      <c r="H26" s="29">
        <f t="shared" si="2"/>
        <v>1.0026823797291691</v>
      </c>
      <c r="I26" s="29">
        <f t="shared" si="2"/>
        <v>0.98669231568263371</v>
      </c>
      <c r="J26" s="29">
        <f t="shared" si="2"/>
        <v>1.1320202129318959</v>
      </c>
      <c r="K26" s="29">
        <f t="shared" si="2"/>
        <v>0.93979040945293968</v>
      </c>
      <c r="L26" s="29">
        <f t="shared" si="2"/>
        <v>0.90101047950703017</v>
      </c>
      <c r="M26" s="30">
        <f t="shared" si="2"/>
        <v>0.9782300895085384</v>
      </c>
    </row>
    <row r="27" spans="1:17" ht="12.75" thickBot="1"/>
    <row r="28" spans="1:17" ht="18">
      <c r="A28" s="65" t="s">
        <v>318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</row>
    <row r="29" spans="1:17" ht="36">
      <c r="A29" s="31" t="s">
        <v>312</v>
      </c>
      <c r="B29" s="58" t="s">
        <v>292</v>
      </c>
      <c r="C29" s="58">
        <v>1</v>
      </c>
      <c r="D29" s="58">
        <v>2</v>
      </c>
      <c r="E29" s="58">
        <v>3</v>
      </c>
      <c r="F29" s="58">
        <v>4</v>
      </c>
      <c r="G29" s="58">
        <v>5</v>
      </c>
      <c r="H29" s="58">
        <v>6</v>
      </c>
      <c r="I29" s="58">
        <v>7</v>
      </c>
      <c r="J29" s="58">
        <v>8</v>
      </c>
      <c r="K29" s="58">
        <v>9</v>
      </c>
      <c r="L29" s="58">
        <v>10</v>
      </c>
      <c r="M29" s="58">
        <v>11</v>
      </c>
      <c r="N29" s="58">
        <v>12</v>
      </c>
      <c r="O29" s="56" t="s">
        <v>316</v>
      </c>
      <c r="P29" s="57" t="s">
        <v>314</v>
      </c>
      <c r="Q29" s="55" t="s">
        <v>315</v>
      </c>
    </row>
    <row r="30" spans="1:17">
      <c r="A30" s="32">
        <v>2007</v>
      </c>
      <c r="B30" s="33">
        <f>B19</f>
        <v>125592</v>
      </c>
      <c r="C30" s="33">
        <f t="shared" ref="C30:N31" si="3">C19</f>
        <v>120898</v>
      </c>
      <c r="D30" s="33">
        <f t="shared" si="3"/>
        <v>119985</v>
      </c>
      <c r="E30" s="33">
        <f t="shared" si="3"/>
        <v>118480</v>
      </c>
      <c r="F30" s="33">
        <f t="shared" si="3"/>
        <v>118927</v>
      </c>
      <c r="G30" s="33">
        <f t="shared" si="3"/>
        <v>119257</v>
      </c>
      <c r="H30" s="33">
        <f t="shared" si="3"/>
        <v>121191</v>
      </c>
      <c r="I30" s="33">
        <f t="shared" si="3"/>
        <v>125518</v>
      </c>
      <c r="J30" s="33">
        <f t="shared" si="3"/>
        <v>126604</v>
      </c>
      <c r="K30" s="33">
        <f t="shared" si="3"/>
        <v>149274</v>
      </c>
      <c r="L30" s="33">
        <f t="shared" si="3"/>
        <v>143421</v>
      </c>
      <c r="M30" s="33">
        <f t="shared" si="3"/>
        <v>130215</v>
      </c>
      <c r="N30" s="33">
        <f t="shared" si="3"/>
        <v>126380</v>
      </c>
      <c r="O30" s="34"/>
      <c r="P30" s="34"/>
      <c r="Q30" s="35">
        <v>2008</v>
      </c>
    </row>
    <row r="31" spans="1:17">
      <c r="A31" s="32">
        <v>2008</v>
      </c>
      <c r="B31" s="33">
        <f>B20</f>
        <v>124451</v>
      </c>
      <c r="C31" s="33">
        <f t="shared" si="3"/>
        <v>115950</v>
      </c>
      <c r="D31" s="33">
        <f t="shared" si="3"/>
        <v>117821</v>
      </c>
      <c r="E31" s="33">
        <f t="shared" si="3"/>
        <v>118230</v>
      </c>
      <c r="F31" s="33">
        <f t="shared" si="3"/>
        <v>117432</v>
      </c>
      <c r="G31" s="33">
        <f t="shared" si="3"/>
        <v>118316</v>
      </c>
      <c r="H31" s="33">
        <f t="shared" si="3"/>
        <v>119541</v>
      </c>
      <c r="I31" s="33">
        <f t="shared" si="3"/>
        <v>121409</v>
      </c>
      <c r="J31" s="33">
        <f t="shared" si="3"/>
        <v>123823</v>
      </c>
      <c r="K31" s="33">
        <f t="shared" si="3"/>
        <v>141910</v>
      </c>
      <c r="L31" s="33">
        <f t="shared" si="3"/>
        <v>139487</v>
      </c>
      <c r="M31" s="33">
        <f t="shared" si="3"/>
        <v>127703</v>
      </c>
      <c r="N31" s="33">
        <f t="shared" si="3"/>
        <v>126352</v>
      </c>
      <c r="O31" s="34">
        <f>N31/N30-1</f>
        <v>-2.2155404336132722E-4</v>
      </c>
      <c r="P31" s="34"/>
      <c r="Q31" s="35">
        <v>2009</v>
      </c>
    </row>
    <row r="32" spans="1:17">
      <c r="A32" s="36">
        <v>2009</v>
      </c>
      <c r="B32" s="37">
        <f>B21</f>
        <v>125837</v>
      </c>
      <c r="C32" s="37">
        <f t="shared" ref="C32:N32" si="4">C21</f>
        <v>115788</v>
      </c>
      <c r="D32" s="37">
        <f t="shared" si="4"/>
        <v>114330</v>
      </c>
      <c r="E32" s="37">
        <f t="shared" si="4"/>
        <v>116908</v>
      </c>
      <c r="F32" s="37">
        <f t="shared" si="4"/>
        <v>117936</v>
      </c>
      <c r="G32" s="37">
        <f t="shared" si="4"/>
        <v>117331</v>
      </c>
      <c r="H32" s="37">
        <f t="shared" si="4"/>
        <v>119095</v>
      </c>
      <c r="I32" s="37">
        <f t="shared" si="4"/>
        <v>120249</v>
      </c>
      <c r="J32" s="37">
        <f t="shared" si="4"/>
        <v>120689</v>
      </c>
      <c r="K32" s="37">
        <f t="shared" si="4"/>
        <v>139466</v>
      </c>
      <c r="L32" s="37">
        <f t="shared" si="4"/>
        <v>135999</v>
      </c>
      <c r="M32" s="37">
        <f t="shared" si="4"/>
        <v>124904</v>
      </c>
      <c r="N32" s="37">
        <f t="shared" si="4"/>
        <v>126012</v>
      </c>
      <c r="O32" s="38">
        <f>N32/N31-1</f>
        <v>-2.6908952766873107E-3</v>
      </c>
      <c r="P32" s="38"/>
      <c r="Q32" s="39">
        <v>2010</v>
      </c>
    </row>
    <row r="33" spans="1:17">
      <c r="A33" s="40">
        <v>2010</v>
      </c>
      <c r="B33" s="41"/>
      <c r="C33" s="41">
        <f t="shared" ref="C33:N33" si="5">B32*B$26</f>
        <v>116747.52976289413</v>
      </c>
      <c r="D33" s="41">
        <f t="shared" si="5"/>
        <v>112795.50218777648</v>
      </c>
      <c r="E33" s="41">
        <f t="shared" si="5"/>
        <v>112624.33736714387</v>
      </c>
      <c r="F33" s="41">
        <f t="shared" si="5"/>
        <v>115807.51219350225</v>
      </c>
      <c r="G33" s="41">
        <f t="shared" si="5"/>
        <v>117183.57127575764</v>
      </c>
      <c r="H33" s="41">
        <f t="shared" si="5"/>
        <v>117544.86375463793</v>
      </c>
      <c r="I33" s="41">
        <f t="shared" si="5"/>
        <v>119414.45801384539</v>
      </c>
      <c r="J33" s="41">
        <f t="shared" si="5"/>
        <v>118648.76426852102</v>
      </c>
      <c r="K33" s="41">
        <f t="shared" si="5"/>
        <v>136622.3874785376</v>
      </c>
      <c r="L33" s="41">
        <f t="shared" si="5"/>
        <v>131068.80924476369</v>
      </c>
      <c r="M33" s="41">
        <f t="shared" si="5"/>
        <v>122536.52420247659</v>
      </c>
      <c r="N33" s="41">
        <f t="shared" si="5"/>
        <v>122184.85109997448</v>
      </c>
      <c r="O33" s="27">
        <f>N33/N32-1</f>
        <v>-3.0371305114001212E-2</v>
      </c>
      <c r="P33" s="27">
        <f>N33/N$32-1</f>
        <v>-3.0371305114001212E-2</v>
      </c>
      <c r="Q33" s="42">
        <v>2011</v>
      </c>
    </row>
    <row r="34" spans="1:17">
      <c r="A34" s="40">
        <v>2011</v>
      </c>
      <c r="B34" s="41"/>
      <c r="C34" s="41"/>
      <c r="D34" s="41">
        <f t="shared" ref="D34:N34" si="6">C33*C$26</f>
        <v>113730.23326068354</v>
      </c>
      <c r="E34" s="41">
        <f t="shared" si="6"/>
        <v>111112.73237026637</v>
      </c>
      <c r="F34" s="41">
        <f t="shared" si="6"/>
        <v>111564.17287893579</v>
      </c>
      <c r="G34" s="41">
        <f t="shared" si="6"/>
        <v>115068.66316812037</v>
      </c>
      <c r="H34" s="41">
        <f t="shared" si="6"/>
        <v>117397.16630635412</v>
      </c>
      <c r="I34" s="41">
        <f t="shared" si="6"/>
        <v>117860.16371444131</v>
      </c>
      <c r="J34" s="41">
        <f t="shared" si="6"/>
        <v>117825.32810366775</v>
      </c>
      <c r="K34" s="41">
        <f t="shared" si="6"/>
        <v>134312.79939135749</v>
      </c>
      <c r="L34" s="41">
        <f t="shared" si="6"/>
        <v>128396.40946889302</v>
      </c>
      <c r="M34" s="41">
        <f t="shared" si="6"/>
        <v>118094.37066604001</v>
      </c>
      <c r="N34" s="41">
        <f t="shared" si="6"/>
        <v>119868.91503865385</v>
      </c>
      <c r="O34" s="27">
        <f t="shared" ref="O34:O44" si="7">N34/N33-1</f>
        <v>-1.8954363331225688E-2</v>
      </c>
      <c r="P34" s="27">
        <f t="shared" ref="P34:P44" si="8">N34/N$32-1</f>
        <v>-4.8749999693252555E-2</v>
      </c>
      <c r="Q34" s="42">
        <v>2012</v>
      </c>
    </row>
    <row r="35" spans="1:17">
      <c r="A35" s="40">
        <v>2012</v>
      </c>
      <c r="B35" s="41"/>
      <c r="C35" s="41"/>
      <c r="D35" s="41"/>
      <c r="E35" s="41">
        <f t="shared" ref="E35:N35" si="9">D34*D$26</f>
        <v>112033.5184080748</v>
      </c>
      <c r="F35" s="41">
        <f t="shared" si="9"/>
        <v>110066.79704402585</v>
      </c>
      <c r="G35" s="41">
        <f t="shared" si="9"/>
        <v>110852.39625203263</v>
      </c>
      <c r="H35" s="41">
        <f t="shared" si="9"/>
        <v>115278.403273858</v>
      </c>
      <c r="I35" s="41">
        <f t="shared" si="9"/>
        <v>117712.07008551617</v>
      </c>
      <c r="J35" s="41">
        <f t="shared" si="9"/>
        <v>116291.71786213641</v>
      </c>
      <c r="K35" s="41">
        <f t="shared" si="9"/>
        <v>133380.65300868446</v>
      </c>
      <c r="L35" s="41">
        <f t="shared" si="9"/>
        <v>126225.8807347744</v>
      </c>
      <c r="M35" s="41">
        <f t="shared" si="9"/>
        <v>115686.51046254829</v>
      </c>
      <c r="N35" s="41">
        <f t="shared" si="9"/>
        <v>115523.46678709483</v>
      </c>
      <c r="O35" s="27">
        <f t="shared" si="7"/>
        <v>-3.6251669168422485E-2</v>
      </c>
      <c r="P35" s="27">
        <f t="shared" si="8"/>
        <v>-8.3234400000834596E-2</v>
      </c>
      <c r="Q35" s="42">
        <v>2013</v>
      </c>
    </row>
    <row r="36" spans="1:17">
      <c r="A36" s="40">
        <v>2013</v>
      </c>
      <c r="B36" s="41"/>
      <c r="C36" s="41"/>
      <c r="D36" s="41"/>
      <c r="E36" s="41"/>
      <c r="F36" s="41">
        <f t="shared" ref="F36:N36" si="10">E35*E$26</f>
        <v>110978.91546450269</v>
      </c>
      <c r="G36" s="41">
        <f t="shared" si="10"/>
        <v>109364.57363742161</v>
      </c>
      <c r="H36" s="41">
        <f t="shared" si="10"/>
        <v>111054.45120488456</v>
      </c>
      <c r="I36" s="41">
        <f t="shared" si="10"/>
        <v>115587.62372601077</v>
      </c>
      <c r="J36" s="41">
        <f t="shared" si="10"/>
        <v>116145.59501647443</v>
      </c>
      <c r="K36" s="41">
        <f t="shared" si="10"/>
        <v>131644.57521651161</v>
      </c>
      <c r="L36" s="41">
        <f t="shared" si="10"/>
        <v>125349.85850413203</v>
      </c>
      <c r="M36" s="41">
        <f t="shared" si="10"/>
        <v>113730.84132703628</v>
      </c>
      <c r="N36" s="41">
        <f t="shared" si="10"/>
        <v>113168.02548470908</v>
      </c>
      <c r="O36" s="27">
        <f t="shared" si="7"/>
        <v>-2.0389288582610909E-2</v>
      </c>
      <c r="P36" s="27">
        <f t="shared" si="8"/>
        <v>-0.10192659838182805</v>
      </c>
      <c r="Q36" s="42">
        <v>2014</v>
      </c>
    </row>
    <row r="37" spans="1:17">
      <c r="A37" s="43">
        <v>2014</v>
      </c>
      <c r="B37" s="44"/>
      <c r="C37" s="44"/>
      <c r="D37" s="44"/>
      <c r="E37" s="44"/>
      <c r="F37" s="44"/>
      <c r="G37" s="44">
        <f t="shared" ref="G37:N37" si="11">F36*F$26</f>
        <v>110270.87276523566</v>
      </c>
      <c r="H37" s="44">
        <f t="shared" si="11"/>
        <v>109563.91667841226</v>
      </c>
      <c r="I37" s="44">
        <f t="shared" si="11"/>
        <v>111352.34141363054</v>
      </c>
      <c r="J37" s="44">
        <f t="shared" si="11"/>
        <v>114049.4201184705</v>
      </c>
      <c r="K37" s="44">
        <f t="shared" si="11"/>
        <v>131479.16120165112</v>
      </c>
      <c r="L37" s="44">
        <f t="shared" si="11"/>
        <v>123718.30924498377</v>
      </c>
      <c r="M37" s="44">
        <f t="shared" si="11"/>
        <v>112941.53611694639</v>
      </c>
      <c r="N37" s="44">
        <f t="shared" si="11"/>
        <v>111254.93109122808</v>
      </c>
      <c r="O37" s="45">
        <f t="shared" si="7"/>
        <v>-1.6904902116008924E-2</v>
      </c>
      <c r="P37" s="45">
        <f t="shared" si="8"/>
        <v>-0.11710844132917442</v>
      </c>
      <c r="Q37" s="46">
        <v>2015</v>
      </c>
    </row>
    <row r="38" spans="1:17">
      <c r="A38" s="47">
        <v>2015</v>
      </c>
      <c r="B38" s="48"/>
      <c r="C38" s="48"/>
      <c r="D38" s="48"/>
      <c r="E38" s="48"/>
      <c r="F38" s="48"/>
      <c r="G38" s="48"/>
      <c r="H38" s="48">
        <f t="shared" ref="H38:N38" si="12">G37*G$26</f>
        <v>110471.86775272213</v>
      </c>
      <c r="I38" s="48">
        <f t="shared" si="12"/>
        <v>109857.80870755881</v>
      </c>
      <c r="J38" s="48">
        <f t="shared" si="12"/>
        <v>109870.49960609835</v>
      </c>
      <c r="K38" s="48">
        <f t="shared" si="12"/>
        <v>129106.24884727022</v>
      </c>
      <c r="L38" s="48">
        <f t="shared" si="12"/>
        <v>123562.85474022877</v>
      </c>
      <c r="M38" s="48">
        <f t="shared" si="12"/>
        <v>111471.49313662187</v>
      </c>
      <c r="N38" s="48">
        <f t="shared" si="12"/>
        <v>110482.80898491229</v>
      </c>
      <c r="O38" s="49">
        <f t="shared" si="7"/>
        <v>-6.9401158109805294E-3</v>
      </c>
      <c r="P38" s="49">
        <f t="shared" si="8"/>
        <v>-0.12323581099488701</v>
      </c>
      <c r="Q38" s="50">
        <v>2016</v>
      </c>
    </row>
    <row r="39" spans="1:17">
      <c r="A39" s="47">
        <v>2016</v>
      </c>
      <c r="B39" s="48"/>
      <c r="C39" s="48"/>
      <c r="D39" s="48"/>
      <c r="E39" s="48"/>
      <c r="F39" s="48"/>
      <c r="G39" s="48"/>
      <c r="H39" s="48"/>
      <c r="I39" s="48">
        <f t="shared" ref="I39:N39" si="13">H38*H$26</f>
        <v>110768.19525142548</v>
      </c>
      <c r="J39" s="48">
        <f t="shared" si="13"/>
        <v>108395.85566948101</v>
      </c>
      <c r="K39" s="48">
        <f t="shared" si="13"/>
        <v>124375.62635902925</v>
      </c>
      <c r="L39" s="48">
        <f t="shared" si="13"/>
        <v>121332.8144671092</v>
      </c>
      <c r="M39" s="48">
        <f t="shared" si="13"/>
        <v>111331.42699875103</v>
      </c>
      <c r="N39" s="48">
        <f t="shared" si="13"/>
        <v>109044.76870868803</v>
      </c>
      <c r="O39" s="49">
        <f t="shared" si="7"/>
        <v>-1.301596410732675E-2</v>
      </c>
      <c r="P39" s="49">
        <f t="shared" si="8"/>
        <v>-0.1346477422095671</v>
      </c>
      <c r="Q39" s="50">
        <v>2017</v>
      </c>
    </row>
    <row r="40" spans="1:17">
      <c r="A40" s="47">
        <v>2017</v>
      </c>
      <c r="B40" s="48"/>
      <c r="C40" s="48"/>
      <c r="D40" s="48"/>
      <c r="E40" s="48"/>
      <c r="F40" s="48"/>
      <c r="G40" s="48"/>
      <c r="H40" s="48"/>
      <c r="I40" s="48"/>
      <c r="J40" s="48">
        <f>I39*I$26</f>
        <v>109294.12707661511</v>
      </c>
      <c r="K40" s="48">
        <f>J39*J$26</f>
        <v>122706.29961590095</v>
      </c>
      <c r="L40" s="48">
        <f>K39*K$26</f>
        <v>116887.02082191793</v>
      </c>
      <c r="M40" s="48">
        <f>L39*L$26</f>
        <v>109322.13734294759</v>
      </c>
      <c r="N40" s="48">
        <f>M39*M$26</f>
        <v>108907.75179810153</v>
      </c>
      <c r="O40" s="49">
        <f t="shared" si="7"/>
        <v>-1.2565197964933272E-3</v>
      </c>
      <c r="P40" s="49">
        <f t="shared" si="8"/>
        <v>-0.13573507445242095</v>
      </c>
      <c r="Q40" s="50">
        <v>2018</v>
      </c>
    </row>
    <row r="41" spans="1:17">
      <c r="A41" s="47">
        <v>2018</v>
      </c>
      <c r="B41" s="48"/>
      <c r="C41" s="48"/>
      <c r="D41" s="48"/>
      <c r="E41" s="48"/>
      <c r="F41" s="48"/>
      <c r="G41" s="48"/>
      <c r="H41" s="48"/>
      <c r="I41" s="48"/>
      <c r="J41" s="48"/>
      <c r="K41" s="48">
        <f>J40*J$26</f>
        <v>123723.16100547553</v>
      </c>
      <c r="L41" s="48">
        <f>K40*K$26</f>
        <v>115318.20355848265</v>
      </c>
      <c r="M41" s="48">
        <f>L40*L$26</f>
        <v>105316.43067890449</v>
      </c>
      <c r="N41" s="48">
        <f>M40*M$26</f>
        <v>106942.20419825635</v>
      </c>
      <c r="O41" s="49">
        <f t="shared" si="7"/>
        <v>-1.8047820907082901E-2</v>
      </c>
      <c r="P41" s="49">
        <f t="shared" si="8"/>
        <v>-0.15133317304497707</v>
      </c>
      <c r="Q41" s="50">
        <v>2019</v>
      </c>
    </row>
    <row r="42" spans="1:17">
      <c r="A42" s="47">
        <v>2019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>
        <f>K41*K$26</f>
        <v>116273.84014014783</v>
      </c>
      <c r="M42" s="48">
        <f>L41*L$26</f>
        <v>103902.90988411776</v>
      </c>
      <c r="N42" s="48">
        <f>M41*M$26</f>
        <v>103023.70140974452</v>
      </c>
      <c r="O42" s="49">
        <f t="shared" si="7"/>
        <v>-3.664131310822305E-2</v>
      </c>
      <c r="P42" s="49">
        <f t="shared" si="8"/>
        <v>-0.18242943997599814</v>
      </c>
      <c r="Q42" s="50">
        <v>2020</v>
      </c>
    </row>
    <row r="43" spans="1:17">
      <c r="A43" s="47">
        <v>2020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>
        <f>L42*L$26</f>
        <v>104763.94845879838</v>
      </c>
      <c r="N43" s="48">
        <f>M42*M$26</f>
        <v>101640.95283613812</v>
      </c>
      <c r="O43" s="49">
        <f t="shared" si="7"/>
        <v>-1.3421654965656393E-2</v>
      </c>
      <c r="P43" s="49">
        <f t="shared" si="8"/>
        <v>-0.19340258994271875</v>
      </c>
      <c r="Q43" s="50">
        <v>2021</v>
      </c>
    </row>
    <row r="44" spans="1:17" ht="12.75" thickBot="1">
      <c r="A44" s="51">
        <v>2021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>
        <f>M43*M$26</f>
        <v>102483.24667811824</v>
      </c>
      <c r="O44" s="53">
        <f t="shared" si="7"/>
        <v>8.2869534225837871E-3</v>
      </c>
      <c r="P44" s="53">
        <f t="shared" si="8"/>
        <v>-0.18671835477479726</v>
      </c>
      <c r="Q44" s="54">
        <v>2022</v>
      </c>
    </row>
  </sheetData>
  <mergeCells count="3">
    <mergeCell ref="A3:A6"/>
    <mergeCell ref="A8:B8"/>
    <mergeCell ref="A28:Q28"/>
  </mergeCell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582"/>
  <sheetViews>
    <sheetView workbookViewId="0">
      <pane ySplit="1" topLeftCell="A516" activePane="bottomLeft" state="frozen"/>
      <selection pane="bottomLeft" activeCell="I534" sqref="I534"/>
    </sheetView>
  </sheetViews>
  <sheetFormatPr defaultRowHeight="12.75"/>
  <sheetData>
    <row r="1" spans="1:19">
      <c r="A1" t="s">
        <v>180</v>
      </c>
      <c r="B1" t="s">
        <v>317</v>
      </c>
      <c r="C1" t="s">
        <v>264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289</v>
      </c>
      <c r="S1" t="s">
        <v>288</v>
      </c>
    </row>
    <row r="2" spans="1:19">
      <c r="A2">
        <v>2003</v>
      </c>
      <c r="B2" t="s">
        <v>14</v>
      </c>
      <c r="C2" t="s">
        <v>15</v>
      </c>
      <c r="D2" s="1">
        <v>73</v>
      </c>
      <c r="E2" s="1">
        <v>63</v>
      </c>
      <c r="F2" s="1">
        <v>70</v>
      </c>
      <c r="G2" s="1">
        <v>72</v>
      </c>
      <c r="H2" s="1">
        <v>80</v>
      </c>
      <c r="I2" s="1">
        <v>74</v>
      </c>
      <c r="J2" s="1">
        <v>86</v>
      </c>
      <c r="K2" s="1">
        <v>75</v>
      </c>
      <c r="L2" s="1">
        <v>94</v>
      </c>
      <c r="M2" s="1">
        <v>103</v>
      </c>
      <c r="N2" s="1">
        <v>83</v>
      </c>
      <c r="O2" s="1">
        <v>60</v>
      </c>
      <c r="P2" s="1">
        <v>65</v>
      </c>
      <c r="Q2" s="1">
        <v>31</v>
      </c>
      <c r="R2" t="str">
        <f>INDEX(RecruitingRegion!A$2:A$84,MATCH(countyEnrlData!$C2,RecruitingRegion!$B$2:$B$84,0),1)</f>
        <v>East UP Northern LP</v>
      </c>
      <c r="S2" t="str">
        <f>INDEX(RecruitingRegion!C$2:C$84,MATCH(countyEnrlData!$C2,RecruitingRegion!$B$2:$B$84,0),1)</f>
        <v>LP</v>
      </c>
    </row>
    <row r="3" spans="1:19">
      <c r="A3">
        <v>2003</v>
      </c>
      <c r="B3" t="s">
        <v>16</v>
      </c>
      <c r="C3" t="s">
        <v>17</v>
      </c>
      <c r="D3" s="1">
        <v>97</v>
      </c>
      <c r="E3" s="1">
        <v>98</v>
      </c>
      <c r="F3" s="1">
        <v>93</v>
      </c>
      <c r="G3" s="1">
        <v>101</v>
      </c>
      <c r="H3" s="1">
        <v>84</v>
      </c>
      <c r="I3" s="1">
        <v>104</v>
      </c>
      <c r="J3" s="1">
        <v>116</v>
      </c>
      <c r="K3" s="1">
        <v>110</v>
      </c>
      <c r="L3" s="1">
        <v>117</v>
      </c>
      <c r="M3" s="1">
        <v>130</v>
      </c>
      <c r="N3" s="1">
        <v>130</v>
      </c>
      <c r="O3" s="1">
        <v>116</v>
      </c>
      <c r="P3" s="1">
        <v>123</v>
      </c>
      <c r="Q3" s="1">
        <v>9</v>
      </c>
      <c r="R3" t="str">
        <f>INDEX(RecruitingRegion!A$2:A$84,MATCH(countyEnrlData!$C3,RecruitingRegion!$B$2:$B$84,0),1)</f>
        <v>West-Central UP</v>
      </c>
      <c r="S3" t="str">
        <f>INDEX(RecruitingRegion!C$2:C$84,MATCH(countyEnrlData!$C3,RecruitingRegion!$B$2:$B$84,0),1)</f>
        <v>UP</v>
      </c>
    </row>
    <row r="4" spans="1:19">
      <c r="A4">
        <v>2003</v>
      </c>
      <c r="B4" t="s">
        <v>18</v>
      </c>
      <c r="C4" t="s">
        <v>19</v>
      </c>
      <c r="D4" s="1">
        <v>1440</v>
      </c>
      <c r="E4" s="1">
        <v>1333</v>
      </c>
      <c r="F4" s="1">
        <v>1279</v>
      </c>
      <c r="G4" s="1">
        <v>1302</v>
      </c>
      <c r="H4" s="1">
        <v>1334</v>
      </c>
      <c r="I4" s="1">
        <v>1368</v>
      </c>
      <c r="J4" s="1">
        <v>1401</v>
      </c>
      <c r="K4" s="1">
        <v>1478</v>
      </c>
      <c r="L4" s="1">
        <v>1601</v>
      </c>
      <c r="M4" s="1">
        <v>1559</v>
      </c>
      <c r="N4" s="1">
        <v>1527</v>
      </c>
      <c r="O4" s="1">
        <v>1437</v>
      </c>
      <c r="P4" s="1">
        <v>1324</v>
      </c>
      <c r="Q4" s="1">
        <v>106</v>
      </c>
      <c r="R4" t="str">
        <f>INDEX(RecruitingRegion!A$2:A$84,MATCH(countyEnrlData!$C4,RecruitingRegion!$B$2:$B$84,0),1)</f>
        <v>SW-LP</v>
      </c>
      <c r="S4" t="str">
        <f>INDEX(RecruitingRegion!C$2:C$84,MATCH(countyEnrlData!$C4,RecruitingRegion!$B$2:$B$84,0),1)</f>
        <v>LP</v>
      </c>
    </row>
    <row r="5" spans="1:19">
      <c r="A5">
        <v>2003</v>
      </c>
      <c r="B5" t="s">
        <v>20</v>
      </c>
      <c r="C5" t="s">
        <v>21</v>
      </c>
      <c r="D5" s="1">
        <v>331</v>
      </c>
      <c r="E5" s="1">
        <v>324</v>
      </c>
      <c r="F5" s="1">
        <v>300</v>
      </c>
      <c r="G5" s="1">
        <v>356</v>
      </c>
      <c r="H5" s="1">
        <v>341</v>
      </c>
      <c r="I5" s="1">
        <v>355</v>
      </c>
      <c r="J5" s="1">
        <v>361</v>
      </c>
      <c r="K5" s="1">
        <v>417</v>
      </c>
      <c r="L5" s="1">
        <v>451</v>
      </c>
      <c r="M5" s="1">
        <v>581</v>
      </c>
      <c r="N5" s="1">
        <v>477</v>
      </c>
      <c r="O5" s="1">
        <v>347</v>
      </c>
      <c r="P5" s="1">
        <v>418</v>
      </c>
      <c r="Q5" s="1">
        <v>0</v>
      </c>
      <c r="R5" t="str">
        <f>INDEX(RecruitingRegion!A$2:A$84,MATCH(countyEnrlData!$C5,RecruitingRegion!$B$2:$B$84,0),1)</f>
        <v>East UP Northern LP</v>
      </c>
      <c r="S5" t="str">
        <f>INDEX(RecruitingRegion!C$2:C$84,MATCH(countyEnrlData!$C5,RecruitingRegion!$B$2:$B$84,0),1)</f>
        <v>LP</v>
      </c>
    </row>
    <row r="6" spans="1:19">
      <c r="A6">
        <v>2003</v>
      </c>
      <c r="B6" t="s">
        <v>22</v>
      </c>
      <c r="C6" t="s">
        <v>23</v>
      </c>
      <c r="D6" s="1">
        <v>357</v>
      </c>
      <c r="E6" s="1">
        <v>303</v>
      </c>
      <c r="F6" s="1">
        <v>303</v>
      </c>
      <c r="G6" s="1">
        <v>313</v>
      </c>
      <c r="H6" s="1">
        <v>319</v>
      </c>
      <c r="I6" s="1">
        <v>351</v>
      </c>
      <c r="J6" s="1">
        <v>342</v>
      </c>
      <c r="K6" s="1">
        <v>346</v>
      </c>
      <c r="L6" s="1">
        <v>369</v>
      </c>
      <c r="M6" s="1">
        <v>396</v>
      </c>
      <c r="N6" s="1">
        <v>358</v>
      </c>
      <c r="O6" s="1">
        <v>369</v>
      </c>
      <c r="P6" s="1">
        <v>321</v>
      </c>
      <c r="Q6" s="1">
        <v>2</v>
      </c>
      <c r="R6" t="str">
        <f>INDEX(RecruitingRegion!A$2:A$84,MATCH(countyEnrlData!$C6,RecruitingRegion!$B$2:$B$84,0),1)</f>
        <v>East UP Northern LP</v>
      </c>
      <c r="S6" t="str">
        <f>INDEX(RecruitingRegion!C$2:C$84,MATCH(countyEnrlData!$C6,RecruitingRegion!$B$2:$B$84,0),1)</f>
        <v>LP</v>
      </c>
    </row>
    <row r="7" spans="1:19">
      <c r="A7">
        <v>2003</v>
      </c>
      <c r="B7" t="s">
        <v>24</v>
      </c>
      <c r="C7" t="s">
        <v>25</v>
      </c>
      <c r="D7" s="1">
        <v>191</v>
      </c>
      <c r="E7" s="1">
        <v>176</v>
      </c>
      <c r="F7" s="1">
        <v>194</v>
      </c>
      <c r="G7" s="1">
        <v>170</v>
      </c>
      <c r="H7" s="1">
        <v>214</v>
      </c>
      <c r="I7" s="1">
        <v>213</v>
      </c>
      <c r="J7" s="1">
        <v>219</v>
      </c>
      <c r="K7" s="1">
        <v>260</v>
      </c>
      <c r="L7" s="1">
        <v>240</v>
      </c>
      <c r="M7" s="1">
        <v>249</v>
      </c>
      <c r="N7" s="1">
        <v>249</v>
      </c>
      <c r="O7" s="1">
        <v>249</v>
      </c>
      <c r="P7" s="1">
        <v>207</v>
      </c>
      <c r="Q7" s="1">
        <v>0</v>
      </c>
      <c r="R7" t="str">
        <f>INDEX(RecruitingRegion!A$2:A$84,MATCH(countyEnrlData!$C7,RecruitingRegion!$B$2:$B$84,0),1)</f>
        <v>Central-LP</v>
      </c>
      <c r="S7" t="str">
        <f>INDEX(RecruitingRegion!C$2:C$84,MATCH(countyEnrlData!$C7,RecruitingRegion!$B$2:$B$84,0),1)</f>
        <v>LP</v>
      </c>
    </row>
    <row r="8" spans="1:19">
      <c r="A8">
        <v>2003</v>
      </c>
      <c r="B8" t="s">
        <v>26</v>
      </c>
      <c r="C8" t="s">
        <v>27</v>
      </c>
      <c r="D8" s="1">
        <v>103</v>
      </c>
      <c r="E8" s="1">
        <v>100</v>
      </c>
      <c r="F8" s="1">
        <v>90</v>
      </c>
      <c r="G8" s="1">
        <v>100</v>
      </c>
      <c r="H8" s="1">
        <v>94</v>
      </c>
      <c r="I8" s="1">
        <v>107</v>
      </c>
      <c r="J8" s="1">
        <v>112</v>
      </c>
      <c r="K8" s="1">
        <v>130</v>
      </c>
      <c r="L8" s="1">
        <v>119</v>
      </c>
      <c r="M8" s="1">
        <v>82</v>
      </c>
      <c r="N8" s="1">
        <v>115</v>
      </c>
      <c r="O8" s="1">
        <v>113</v>
      </c>
      <c r="P8" s="1">
        <v>105</v>
      </c>
      <c r="Q8" s="1">
        <v>14</v>
      </c>
      <c r="R8" t="str">
        <f>INDEX(RecruitingRegion!A$2:A$84,MATCH(countyEnrlData!$C8,RecruitingRegion!$B$2:$B$84,0),1)</f>
        <v>West-Central UP</v>
      </c>
      <c r="S8" t="str">
        <f>INDEX(RecruitingRegion!C$2:C$84,MATCH(countyEnrlData!$C8,RecruitingRegion!$B$2:$B$84,0),1)</f>
        <v>UP</v>
      </c>
    </row>
    <row r="9" spans="1:19">
      <c r="A9">
        <v>2003</v>
      </c>
      <c r="B9" t="s">
        <v>28</v>
      </c>
      <c r="C9" t="s">
        <v>29</v>
      </c>
      <c r="D9" s="1">
        <v>688</v>
      </c>
      <c r="E9" s="1">
        <v>560</v>
      </c>
      <c r="F9" s="1">
        <v>577</v>
      </c>
      <c r="G9" s="1">
        <v>598</v>
      </c>
      <c r="H9" s="1">
        <v>598</v>
      </c>
      <c r="I9" s="1">
        <v>610</v>
      </c>
      <c r="J9" s="1">
        <v>646</v>
      </c>
      <c r="K9" s="1">
        <v>659</v>
      </c>
      <c r="L9" s="1">
        <v>731</v>
      </c>
      <c r="M9" s="1">
        <v>718</v>
      </c>
      <c r="N9" s="1">
        <v>631</v>
      </c>
      <c r="O9" s="1">
        <v>644</v>
      </c>
      <c r="P9" s="1">
        <v>522</v>
      </c>
      <c r="Q9" s="1">
        <v>127</v>
      </c>
      <c r="R9" t="str">
        <f>INDEX(RecruitingRegion!A$2:A$84,MATCH(countyEnrlData!$C9,RecruitingRegion!$B$2:$B$84,0),1)</f>
        <v>SW-LP</v>
      </c>
      <c r="S9" t="str">
        <f>INDEX(RecruitingRegion!C$2:C$84,MATCH(countyEnrlData!$C9,RecruitingRegion!$B$2:$B$84,0),1)</f>
        <v>LP</v>
      </c>
    </row>
    <row r="10" spans="1:19">
      <c r="A10">
        <v>2003</v>
      </c>
      <c r="B10" t="s">
        <v>30</v>
      </c>
      <c r="C10" t="s">
        <v>31</v>
      </c>
      <c r="D10" s="1">
        <v>1213</v>
      </c>
      <c r="E10" s="1">
        <v>1118</v>
      </c>
      <c r="F10" s="1">
        <v>1113</v>
      </c>
      <c r="G10" s="1">
        <v>1097</v>
      </c>
      <c r="H10" s="1">
        <v>1166</v>
      </c>
      <c r="I10" s="1">
        <v>1198</v>
      </c>
      <c r="J10" s="1">
        <v>1289</v>
      </c>
      <c r="K10" s="1">
        <v>1324</v>
      </c>
      <c r="L10" s="1">
        <v>1365</v>
      </c>
      <c r="M10" s="1">
        <v>1629</v>
      </c>
      <c r="N10" s="1">
        <v>1492</v>
      </c>
      <c r="O10" s="1">
        <v>1382</v>
      </c>
      <c r="P10" s="1">
        <v>1087</v>
      </c>
      <c r="Q10" s="1">
        <v>185</v>
      </c>
      <c r="R10" t="str">
        <f>INDEX(RecruitingRegion!A$2:A$84,MATCH(countyEnrlData!$C10,RecruitingRegion!$B$2:$B$84,0),1)</f>
        <v>Central-LP</v>
      </c>
      <c r="S10" t="str">
        <f>INDEX(RecruitingRegion!C$2:C$84,MATCH(countyEnrlData!$C10,RecruitingRegion!$B$2:$B$84,0),1)</f>
        <v>LP</v>
      </c>
    </row>
    <row r="11" spans="1:19">
      <c r="A11">
        <v>2003</v>
      </c>
      <c r="B11" t="s">
        <v>32</v>
      </c>
      <c r="C11" t="s">
        <v>33</v>
      </c>
      <c r="D11" s="1">
        <v>248</v>
      </c>
      <c r="E11" s="1">
        <v>166</v>
      </c>
      <c r="F11" s="1">
        <v>178</v>
      </c>
      <c r="G11" s="1">
        <v>171</v>
      </c>
      <c r="H11" s="1">
        <v>182</v>
      </c>
      <c r="I11" s="1">
        <v>209</v>
      </c>
      <c r="J11" s="1">
        <v>208</v>
      </c>
      <c r="K11" s="1">
        <v>221</v>
      </c>
      <c r="L11" s="1">
        <v>202</v>
      </c>
      <c r="M11" s="1">
        <v>250</v>
      </c>
      <c r="N11" s="1">
        <v>194</v>
      </c>
      <c r="O11" s="1">
        <v>183</v>
      </c>
      <c r="P11" s="1">
        <v>161</v>
      </c>
      <c r="Q11" s="1">
        <v>0</v>
      </c>
      <c r="R11" t="str">
        <f>INDEX(RecruitingRegion!A$2:A$84,MATCH(countyEnrlData!$C11,RecruitingRegion!$B$2:$B$84,0),1)</f>
        <v>East UP Northern LP</v>
      </c>
      <c r="S11" t="str">
        <f>INDEX(RecruitingRegion!C$2:C$84,MATCH(countyEnrlData!$C11,RecruitingRegion!$B$2:$B$84,0),1)</f>
        <v>LP</v>
      </c>
    </row>
    <row r="12" spans="1:19">
      <c r="A12">
        <v>2003</v>
      </c>
      <c r="B12" t="s">
        <v>34</v>
      </c>
      <c r="C12" t="s">
        <v>35</v>
      </c>
      <c r="D12" s="1">
        <v>2317</v>
      </c>
      <c r="E12" s="1">
        <v>2014</v>
      </c>
      <c r="F12" s="1">
        <v>1960</v>
      </c>
      <c r="G12" s="1">
        <v>1944</v>
      </c>
      <c r="H12" s="1">
        <v>2009</v>
      </c>
      <c r="I12" s="1">
        <v>2028</v>
      </c>
      <c r="J12" s="1">
        <v>2195</v>
      </c>
      <c r="K12" s="1">
        <v>2380</v>
      </c>
      <c r="L12" s="1">
        <v>2379</v>
      </c>
      <c r="M12" s="1">
        <v>2482</v>
      </c>
      <c r="N12" s="1">
        <v>2301</v>
      </c>
      <c r="O12" s="1">
        <v>1991</v>
      </c>
      <c r="P12" s="1">
        <v>1837</v>
      </c>
      <c r="Q12" s="1">
        <v>258</v>
      </c>
      <c r="R12" t="str">
        <f>INDEX(RecruitingRegion!A$2:A$84,MATCH(countyEnrlData!$C12,RecruitingRegion!$B$2:$B$84,0),1)</f>
        <v>SW-LP</v>
      </c>
      <c r="S12" t="str">
        <f>INDEX(RecruitingRegion!C$2:C$84,MATCH(countyEnrlData!$C12,RecruitingRegion!$B$2:$B$84,0),1)</f>
        <v>LP</v>
      </c>
    </row>
    <row r="13" spans="1:19">
      <c r="A13">
        <v>2003</v>
      </c>
      <c r="B13" t="s">
        <v>36</v>
      </c>
      <c r="C13" t="s">
        <v>37</v>
      </c>
      <c r="D13" s="1">
        <v>564</v>
      </c>
      <c r="E13" s="1">
        <v>416</v>
      </c>
      <c r="F13" s="1">
        <v>449</v>
      </c>
      <c r="G13" s="1">
        <v>489</v>
      </c>
      <c r="H13" s="1">
        <v>492</v>
      </c>
      <c r="I13" s="1">
        <v>547</v>
      </c>
      <c r="J13" s="1">
        <v>566</v>
      </c>
      <c r="K13" s="1">
        <v>563</v>
      </c>
      <c r="L13" s="1">
        <v>585</v>
      </c>
      <c r="M13" s="1">
        <v>635</v>
      </c>
      <c r="N13" s="1">
        <v>621</v>
      </c>
      <c r="O13" s="1">
        <v>534</v>
      </c>
      <c r="P13" s="1">
        <v>537</v>
      </c>
      <c r="Q13" s="1">
        <v>0</v>
      </c>
      <c r="R13" t="str">
        <f>INDEX(RecruitingRegion!A$2:A$84,MATCH(countyEnrlData!$C13,RecruitingRegion!$B$2:$B$84,0),1)</f>
        <v>SW-LP</v>
      </c>
      <c r="S13" t="str">
        <f>INDEX(RecruitingRegion!C$2:C$84,MATCH(countyEnrlData!$C13,RecruitingRegion!$B$2:$B$84,0),1)</f>
        <v>LP</v>
      </c>
    </row>
    <row r="14" spans="1:19">
      <c r="A14">
        <v>2003</v>
      </c>
      <c r="B14" t="s">
        <v>38</v>
      </c>
      <c r="C14" t="s">
        <v>39</v>
      </c>
      <c r="D14" s="1">
        <v>2037</v>
      </c>
      <c r="E14" s="1">
        <v>1794</v>
      </c>
      <c r="F14" s="1">
        <v>1664</v>
      </c>
      <c r="G14" s="1">
        <v>1858</v>
      </c>
      <c r="H14" s="1">
        <v>1821</v>
      </c>
      <c r="I14" s="1">
        <v>1889</v>
      </c>
      <c r="J14" s="1">
        <v>1988</v>
      </c>
      <c r="K14" s="1">
        <v>2062</v>
      </c>
      <c r="L14" s="1">
        <v>2015</v>
      </c>
      <c r="M14" s="1">
        <v>2301</v>
      </c>
      <c r="N14" s="1">
        <v>2070</v>
      </c>
      <c r="O14" s="1">
        <v>1770</v>
      </c>
      <c r="P14" s="1">
        <v>1579</v>
      </c>
      <c r="Q14" s="1">
        <v>87</v>
      </c>
      <c r="R14" t="str">
        <f>INDEX(RecruitingRegion!A$2:A$84,MATCH(countyEnrlData!$C14,RecruitingRegion!$B$2:$B$84,0),1)</f>
        <v>SW-LP</v>
      </c>
      <c r="S14" t="str">
        <f>INDEX(RecruitingRegion!C$2:C$84,MATCH(countyEnrlData!$C14,RecruitingRegion!$B$2:$B$84,0),1)</f>
        <v>LP</v>
      </c>
    </row>
    <row r="15" spans="1:19">
      <c r="A15">
        <v>2003</v>
      </c>
      <c r="B15" t="s">
        <v>40</v>
      </c>
      <c r="C15" t="s">
        <v>41</v>
      </c>
      <c r="D15" s="1">
        <v>670</v>
      </c>
      <c r="E15" s="1">
        <v>486</v>
      </c>
      <c r="F15" s="1">
        <v>546</v>
      </c>
      <c r="G15" s="1">
        <v>566</v>
      </c>
      <c r="H15" s="1">
        <v>548</v>
      </c>
      <c r="I15" s="1">
        <v>510</v>
      </c>
      <c r="J15" s="1">
        <v>554</v>
      </c>
      <c r="K15" s="1">
        <v>608</v>
      </c>
      <c r="L15" s="1">
        <v>552</v>
      </c>
      <c r="M15" s="1">
        <v>617</v>
      </c>
      <c r="N15" s="1">
        <v>568</v>
      </c>
      <c r="O15" s="1">
        <v>465</v>
      </c>
      <c r="P15" s="1">
        <v>416</v>
      </c>
      <c r="Q15" s="1">
        <v>271</v>
      </c>
      <c r="R15" t="str">
        <f>INDEX(RecruitingRegion!A$2:A$84,MATCH(countyEnrlData!$C15,RecruitingRegion!$B$2:$B$84,0),1)</f>
        <v>SW-LP</v>
      </c>
      <c r="S15" t="str">
        <f>INDEX(RecruitingRegion!C$2:C$84,MATCH(countyEnrlData!$C15,RecruitingRegion!$B$2:$B$84,0),1)</f>
        <v>LP</v>
      </c>
    </row>
    <row r="16" spans="1:19">
      <c r="A16">
        <v>2003</v>
      </c>
      <c r="B16" t="s">
        <v>42</v>
      </c>
      <c r="C16" t="s">
        <v>43</v>
      </c>
      <c r="D16" s="1">
        <v>332</v>
      </c>
      <c r="E16" s="1">
        <v>337</v>
      </c>
      <c r="F16" s="1">
        <v>339</v>
      </c>
      <c r="G16" s="1">
        <v>345</v>
      </c>
      <c r="H16" s="1">
        <v>358</v>
      </c>
      <c r="I16" s="1">
        <v>361</v>
      </c>
      <c r="J16" s="1">
        <v>335</v>
      </c>
      <c r="K16" s="1">
        <v>384</v>
      </c>
      <c r="L16" s="1">
        <v>407</v>
      </c>
      <c r="M16" s="1">
        <v>388</v>
      </c>
      <c r="N16" s="1">
        <v>362</v>
      </c>
      <c r="O16" s="1">
        <v>382</v>
      </c>
      <c r="P16" s="1">
        <v>349</v>
      </c>
      <c r="Q16" s="1">
        <v>123</v>
      </c>
      <c r="R16" t="str">
        <f>INDEX(RecruitingRegion!A$2:A$84,MATCH(countyEnrlData!$C16,RecruitingRegion!$B$2:$B$84,0),1)</f>
        <v>East UP Northern LP</v>
      </c>
      <c r="S16" t="str">
        <f>INDEX(RecruitingRegion!C$2:C$84,MATCH(countyEnrlData!$C16,RecruitingRegion!$B$2:$B$84,0),1)</f>
        <v>LP</v>
      </c>
    </row>
    <row r="17" spans="1:19">
      <c r="A17">
        <v>2003</v>
      </c>
      <c r="B17" t="s">
        <v>44</v>
      </c>
      <c r="C17" t="s">
        <v>45</v>
      </c>
      <c r="D17" s="1">
        <v>289</v>
      </c>
      <c r="E17" s="1">
        <v>290</v>
      </c>
      <c r="F17" s="1">
        <v>269</v>
      </c>
      <c r="G17" s="1">
        <v>290</v>
      </c>
      <c r="H17" s="1">
        <v>250</v>
      </c>
      <c r="I17" s="1">
        <v>296</v>
      </c>
      <c r="J17" s="1">
        <v>342</v>
      </c>
      <c r="K17" s="1">
        <v>322</v>
      </c>
      <c r="L17" s="1">
        <v>344</v>
      </c>
      <c r="M17" s="1">
        <v>353</v>
      </c>
      <c r="N17" s="1">
        <v>341</v>
      </c>
      <c r="O17" s="1">
        <v>308</v>
      </c>
      <c r="P17" s="1">
        <v>303</v>
      </c>
      <c r="Q17" s="1">
        <v>54</v>
      </c>
      <c r="R17" t="str">
        <f>INDEX(RecruitingRegion!A$2:A$84,MATCH(countyEnrlData!$C17,RecruitingRegion!$B$2:$B$84,0),1)</f>
        <v>East UP Northern LP</v>
      </c>
      <c r="S17" t="str">
        <f>INDEX(RecruitingRegion!C$2:C$84,MATCH(countyEnrlData!$C17,RecruitingRegion!$B$2:$B$84,0),1)</f>
        <v>LP</v>
      </c>
    </row>
    <row r="18" spans="1:19">
      <c r="A18">
        <v>2003</v>
      </c>
      <c r="B18" t="s">
        <v>46</v>
      </c>
      <c r="C18" t="s">
        <v>47</v>
      </c>
      <c r="D18" s="1">
        <v>448</v>
      </c>
      <c r="E18" s="1">
        <v>398</v>
      </c>
      <c r="F18" s="1">
        <v>389</v>
      </c>
      <c r="G18" s="1">
        <v>428</v>
      </c>
      <c r="H18" s="1">
        <v>402</v>
      </c>
      <c r="I18" s="1">
        <v>413</v>
      </c>
      <c r="J18" s="1">
        <v>433</v>
      </c>
      <c r="K18" s="1">
        <v>464</v>
      </c>
      <c r="L18" s="1">
        <v>488</v>
      </c>
      <c r="M18" s="1">
        <v>527</v>
      </c>
      <c r="N18" s="1">
        <v>478</v>
      </c>
      <c r="O18" s="1">
        <v>413</v>
      </c>
      <c r="P18" s="1">
        <v>362</v>
      </c>
      <c r="Q18" s="1">
        <v>114</v>
      </c>
      <c r="R18" t="str">
        <f>INDEX(RecruitingRegion!A$2:A$84,MATCH(countyEnrlData!$C18,RecruitingRegion!$B$2:$B$84,0),1)</f>
        <v>East UP Northern LP</v>
      </c>
      <c r="S18" t="str">
        <f>INDEX(RecruitingRegion!C$2:C$84,MATCH(countyEnrlData!$C18,RecruitingRegion!$B$2:$B$84,0),1)</f>
        <v>UP</v>
      </c>
    </row>
    <row r="19" spans="1:19">
      <c r="A19">
        <v>2003</v>
      </c>
      <c r="B19" t="s">
        <v>48</v>
      </c>
      <c r="C19" t="s">
        <v>49</v>
      </c>
      <c r="D19" s="1">
        <v>418</v>
      </c>
      <c r="E19" s="1">
        <v>340</v>
      </c>
      <c r="F19" s="1">
        <v>350</v>
      </c>
      <c r="G19" s="1">
        <v>348</v>
      </c>
      <c r="H19" s="1">
        <v>406</v>
      </c>
      <c r="I19" s="1">
        <v>384</v>
      </c>
      <c r="J19" s="1">
        <v>409</v>
      </c>
      <c r="K19" s="1">
        <v>445</v>
      </c>
      <c r="L19" s="1">
        <v>447</v>
      </c>
      <c r="M19" s="1">
        <v>486</v>
      </c>
      <c r="N19" s="1">
        <v>455</v>
      </c>
      <c r="O19" s="1">
        <v>434</v>
      </c>
      <c r="P19" s="1">
        <v>345</v>
      </c>
      <c r="Q19" s="1">
        <v>79</v>
      </c>
      <c r="R19" t="str">
        <f>INDEX(RecruitingRegion!A$2:A$84,MATCH(countyEnrlData!$C19,RecruitingRegion!$B$2:$B$84,0),1)</f>
        <v>Central-LP</v>
      </c>
      <c r="S19" t="str">
        <f>INDEX(RecruitingRegion!C$2:C$84,MATCH(countyEnrlData!$C19,RecruitingRegion!$B$2:$B$84,0),1)</f>
        <v>LP</v>
      </c>
    </row>
    <row r="20" spans="1:19">
      <c r="A20">
        <v>2003</v>
      </c>
      <c r="B20" t="s">
        <v>50</v>
      </c>
      <c r="C20" t="s">
        <v>51</v>
      </c>
      <c r="D20" s="1">
        <v>869</v>
      </c>
      <c r="E20" s="1">
        <v>656</v>
      </c>
      <c r="F20" s="1">
        <v>728</v>
      </c>
      <c r="G20" s="1">
        <v>692</v>
      </c>
      <c r="H20" s="1">
        <v>641</v>
      </c>
      <c r="I20" s="1">
        <v>696</v>
      </c>
      <c r="J20" s="1">
        <v>761</v>
      </c>
      <c r="K20" s="1">
        <v>793</v>
      </c>
      <c r="L20" s="1">
        <v>874</v>
      </c>
      <c r="M20" s="1">
        <v>850</v>
      </c>
      <c r="N20" s="1">
        <v>884</v>
      </c>
      <c r="O20" s="1">
        <v>860</v>
      </c>
      <c r="P20" s="1">
        <v>806</v>
      </c>
      <c r="Q20" s="1">
        <v>20</v>
      </c>
      <c r="R20" t="str">
        <f>INDEX(RecruitingRegion!A$2:A$84,MATCH(countyEnrlData!$C20,RecruitingRegion!$B$2:$B$84,0),1)</f>
        <v>Central-LP</v>
      </c>
      <c r="S20" t="str">
        <f>INDEX(RecruitingRegion!C$2:C$84,MATCH(countyEnrlData!$C20,RecruitingRegion!$B$2:$B$84,0),1)</f>
        <v>LP</v>
      </c>
    </row>
    <row r="21" spans="1:19">
      <c r="A21">
        <v>2003</v>
      </c>
      <c r="B21" t="s">
        <v>52</v>
      </c>
      <c r="C21" t="s">
        <v>53</v>
      </c>
      <c r="D21" s="1">
        <v>119</v>
      </c>
      <c r="E21" s="1">
        <v>136</v>
      </c>
      <c r="F21" s="1">
        <v>147</v>
      </c>
      <c r="G21" s="1">
        <v>131</v>
      </c>
      <c r="H21" s="1">
        <v>153</v>
      </c>
      <c r="I21" s="1">
        <v>154</v>
      </c>
      <c r="J21" s="1">
        <v>163</v>
      </c>
      <c r="K21" s="1">
        <v>167</v>
      </c>
      <c r="L21" s="1">
        <v>199</v>
      </c>
      <c r="M21" s="1">
        <v>179</v>
      </c>
      <c r="N21" s="1">
        <v>168</v>
      </c>
      <c r="O21" s="1">
        <v>178</v>
      </c>
      <c r="P21" s="1">
        <v>136</v>
      </c>
      <c r="Q21" s="1">
        <v>63</v>
      </c>
      <c r="R21" t="str">
        <f>INDEX(RecruitingRegion!A$2:A$84,MATCH(countyEnrlData!$C21,RecruitingRegion!$B$2:$B$84,0),1)</f>
        <v>East UP Northern LP</v>
      </c>
      <c r="S21" t="str">
        <f>INDEX(RecruitingRegion!C$2:C$84,MATCH(countyEnrlData!$C21,RecruitingRegion!$B$2:$B$84,0),1)</f>
        <v>LP</v>
      </c>
    </row>
    <row r="22" spans="1:19">
      <c r="A22">
        <v>2003</v>
      </c>
      <c r="B22" t="s">
        <v>54</v>
      </c>
      <c r="C22" t="s">
        <v>55</v>
      </c>
      <c r="D22" s="1">
        <v>586</v>
      </c>
      <c r="E22" s="1">
        <v>401</v>
      </c>
      <c r="F22" s="1">
        <v>422</v>
      </c>
      <c r="G22" s="1">
        <v>400</v>
      </c>
      <c r="H22" s="1">
        <v>491</v>
      </c>
      <c r="I22" s="1">
        <v>442</v>
      </c>
      <c r="J22" s="1">
        <v>469</v>
      </c>
      <c r="K22" s="1">
        <v>500</v>
      </c>
      <c r="L22" s="1">
        <v>516</v>
      </c>
      <c r="M22" s="1">
        <v>591</v>
      </c>
      <c r="N22" s="1">
        <v>588</v>
      </c>
      <c r="O22" s="1">
        <v>557</v>
      </c>
      <c r="P22" s="1">
        <v>558</v>
      </c>
      <c r="Q22" s="1">
        <v>0</v>
      </c>
      <c r="R22" t="str">
        <f>INDEX(RecruitingRegion!A$2:A$84,MATCH(countyEnrlData!$C22,RecruitingRegion!$B$2:$B$84,0),1)</f>
        <v>West-Central UP</v>
      </c>
      <c r="S22" t="str">
        <f>INDEX(RecruitingRegion!C$2:C$84,MATCH(countyEnrlData!$C22,RecruitingRegion!$B$2:$B$84,0),1)</f>
        <v>UP</v>
      </c>
    </row>
    <row r="23" spans="1:19">
      <c r="A23">
        <v>2003</v>
      </c>
      <c r="B23" t="s">
        <v>56</v>
      </c>
      <c r="C23" t="s">
        <v>57</v>
      </c>
      <c r="D23" s="1">
        <v>368</v>
      </c>
      <c r="E23" s="1">
        <v>293</v>
      </c>
      <c r="F23" s="1">
        <v>269</v>
      </c>
      <c r="G23" s="1">
        <v>311</v>
      </c>
      <c r="H23" s="1">
        <v>308</v>
      </c>
      <c r="I23" s="1">
        <v>381</v>
      </c>
      <c r="J23" s="1">
        <v>360</v>
      </c>
      <c r="K23" s="1">
        <v>421</v>
      </c>
      <c r="L23" s="1">
        <v>406</v>
      </c>
      <c r="M23" s="1">
        <v>402</v>
      </c>
      <c r="N23" s="1">
        <v>402</v>
      </c>
      <c r="O23" s="1">
        <v>396</v>
      </c>
      <c r="P23" s="1">
        <v>414</v>
      </c>
      <c r="Q23" s="1">
        <v>102</v>
      </c>
      <c r="R23" t="str">
        <f>INDEX(RecruitingRegion!A$2:A$84,MATCH(countyEnrlData!$C23,RecruitingRegion!$B$2:$B$84,0),1)</f>
        <v>West-Central UP</v>
      </c>
      <c r="S23" t="str">
        <f>INDEX(RecruitingRegion!C$2:C$84,MATCH(countyEnrlData!$C23,RecruitingRegion!$B$2:$B$84,0),1)</f>
        <v>UP</v>
      </c>
    </row>
    <row r="24" spans="1:19">
      <c r="A24">
        <v>2003</v>
      </c>
      <c r="B24" t="s">
        <v>58</v>
      </c>
      <c r="C24" t="s">
        <v>59</v>
      </c>
      <c r="D24" s="1">
        <v>1337</v>
      </c>
      <c r="E24" s="1">
        <v>1078</v>
      </c>
      <c r="F24" s="1">
        <v>1213</v>
      </c>
      <c r="G24" s="1">
        <v>1108</v>
      </c>
      <c r="H24" s="1">
        <v>1186</v>
      </c>
      <c r="I24" s="1">
        <v>1256</v>
      </c>
      <c r="J24" s="1">
        <v>1288</v>
      </c>
      <c r="K24" s="1">
        <v>1372</v>
      </c>
      <c r="L24" s="1">
        <v>1460</v>
      </c>
      <c r="M24" s="1">
        <v>1444</v>
      </c>
      <c r="N24" s="1">
        <v>1446</v>
      </c>
      <c r="O24" s="1">
        <v>1281</v>
      </c>
      <c r="P24" s="1">
        <v>1252</v>
      </c>
      <c r="Q24" s="1">
        <v>147</v>
      </c>
      <c r="R24" t="str">
        <f>INDEX(RecruitingRegion!A$2:A$84,MATCH(countyEnrlData!$C24,RecruitingRegion!$B$2:$B$84,0),1)</f>
        <v>Central-LP</v>
      </c>
      <c r="S24" t="str">
        <f>INDEX(RecruitingRegion!C$2:C$84,MATCH(countyEnrlData!$C24,RecruitingRegion!$B$2:$B$84,0),1)</f>
        <v>LP</v>
      </c>
    </row>
    <row r="25" spans="1:19">
      <c r="A25">
        <v>2003</v>
      </c>
      <c r="B25" t="s">
        <v>60</v>
      </c>
      <c r="C25" t="s">
        <v>61</v>
      </c>
      <c r="D25" s="1">
        <v>398</v>
      </c>
      <c r="E25" s="1">
        <v>386</v>
      </c>
      <c r="F25" s="1">
        <v>381</v>
      </c>
      <c r="G25" s="1">
        <v>424</v>
      </c>
      <c r="H25" s="1">
        <v>410</v>
      </c>
      <c r="I25" s="1">
        <v>400</v>
      </c>
      <c r="J25" s="1">
        <v>448</v>
      </c>
      <c r="K25" s="1">
        <v>463</v>
      </c>
      <c r="L25" s="1">
        <v>463</v>
      </c>
      <c r="M25" s="1">
        <v>474</v>
      </c>
      <c r="N25" s="1">
        <v>480</v>
      </c>
      <c r="O25" s="1">
        <v>486</v>
      </c>
      <c r="P25" s="1">
        <v>464</v>
      </c>
      <c r="Q25" s="1">
        <v>50</v>
      </c>
      <c r="R25" t="str">
        <f>INDEX(RecruitingRegion!A$2:A$84,MATCH(countyEnrlData!$C25,RecruitingRegion!$B$2:$B$84,0),1)</f>
        <v>East UP Northern LP</v>
      </c>
      <c r="S25" t="str">
        <f>INDEX(RecruitingRegion!C$2:C$84,MATCH(countyEnrlData!$C25,RecruitingRegion!$B$2:$B$84,0),1)</f>
        <v>LP</v>
      </c>
    </row>
    <row r="26" spans="1:19">
      <c r="A26">
        <v>2003</v>
      </c>
      <c r="B26" t="s">
        <v>62</v>
      </c>
      <c r="C26" t="s">
        <v>63</v>
      </c>
      <c r="D26" s="1">
        <v>6829</v>
      </c>
      <c r="E26" s="1">
        <v>6203</v>
      </c>
      <c r="F26" s="1">
        <v>6148</v>
      </c>
      <c r="G26" s="1">
        <v>6235</v>
      </c>
      <c r="H26" s="1">
        <v>6364</v>
      </c>
      <c r="I26" s="1">
        <v>6592</v>
      </c>
      <c r="J26" s="1">
        <v>6829</v>
      </c>
      <c r="K26" s="1">
        <v>7226</v>
      </c>
      <c r="L26" s="1">
        <v>6851</v>
      </c>
      <c r="M26" s="1">
        <v>7954</v>
      </c>
      <c r="N26" s="1">
        <v>5999</v>
      </c>
      <c r="O26" s="1">
        <v>5078</v>
      </c>
      <c r="P26" s="1">
        <v>4691</v>
      </c>
      <c r="Q26" s="1">
        <v>1076</v>
      </c>
      <c r="R26" t="str">
        <f>INDEX(RecruitingRegion!A$2:A$84,MATCH(countyEnrlData!$C26,RecruitingRegion!$B$2:$B$84,0),1)</f>
        <v>East-Central LP</v>
      </c>
      <c r="S26" t="str">
        <f>INDEX(RecruitingRegion!C$2:C$84,MATCH(countyEnrlData!$C26,RecruitingRegion!$B$2:$B$84,0),1)</f>
        <v>LP</v>
      </c>
    </row>
    <row r="27" spans="1:19">
      <c r="A27">
        <v>2003</v>
      </c>
      <c r="B27" t="s">
        <v>64</v>
      </c>
      <c r="C27" t="s">
        <v>65</v>
      </c>
      <c r="D27" s="1">
        <v>276</v>
      </c>
      <c r="E27" s="1">
        <v>268</v>
      </c>
      <c r="F27" s="1">
        <v>222</v>
      </c>
      <c r="G27" s="1">
        <v>250</v>
      </c>
      <c r="H27" s="1">
        <v>253</v>
      </c>
      <c r="I27" s="1">
        <v>296</v>
      </c>
      <c r="J27" s="1">
        <v>270</v>
      </c>
      <c r="K27" s="1">
        <v>288</v>
      </c>
      <c r="L27" s="1">
        <v>339</v>
      </c>
      <c r="M27" s="1">
        <v>380</v>
      </c>
      <c r="N27" s="1">
        <v>310</v>
      </c>
      <c r="O27" s="1">
        <v>288</v>
      </c>
      <c r="P27" s="1">
        <v>275</v>
      </c>
      <c r="Q27" s="1">
        <v>61</v>
      </c>
      <c r="R27" t="str">
        <f>INDEX(RecruitingRegion!A$2:A$84,MATCH(countyEnrlData!$C27,RecruitingRegion!$B$2:$B$84,0),1)</f>
        <v>Central-LP</v>
      </c>
      <c r="S27" t="str">
        <f>INDEX(RecruitingRegion!C$2:C$84,MATCH(countyEnrlData!$C27,RecruitingRegion!$B$2:$B$84,0),1)</f>
        <v>LP</v>
      </c>
    </row>
    <row r="28" spans="1:19">
      <c r="A28">
        <v>2003</v>
      </c>
      <c r="B28" t="s">
        <v>66</v>
      </c>
      <c r="C28" t="s">
        <v>67</v>
      </c>
      <c r="D28" s="1">
        <v>150</v>
      </c>
      <c r="E28" s="1">
        <v>155</v>
      </c>
      <c r="F28" s="1">
        <v>129</v>
      </c>
      <c r="G28" s="1">
        <v>143</v>
      </c>
      <c r="H28" s="1">
        <v>143</v>
      </c>
      <c r="I28" s="1">
        <v>151</v>
      </c>
      <c r="J28" s="1">
        <v>158</v>
      </c>
      <c r="K28" s="1">
        <v>184</v>
      </c>
      <c r="L28" s="1">
        <v>186</v>
      </c>
      <c r="M28" s="1">
        <v>222</v>
      </c>
      <c r="N28" s="1">
        <v>198</v>
      </c>
      <c r="O28" s="1">
        <v>204</v>
      </c>
      <c r="P28" s="1">
        <v>204</v>
      </c>
      <c r="Q28" s="1">
        <v>45</v>
      </c>
      <c r="R28" t="str">
        <f>INDEX(RecruitingRegion!A$2:A$84,MATCH(countyEnrlData!$C28,RecruitingRegion!$B$2:$B$84,0),1)</f>
        <v>West-Central UP</v>
      </c>
      <c r="S28" t="str">
        <f>INDEX(RecruitingRegion!C$2:C$84,MATCH(countyEnrlData!$C28,RecruitingRegion!$B$2:$B$84,0),1)</f>
        <v>UP</v>
      </c>
    </row>
    <row r="29" spans="1:19">
      <c r="A29">
        <v>2003</v>
      </c>
      <c r="B29" t="s">
        <v>68</v>
      </c>
      <c r="C29" t="s">
        <v>69</v>
      </c>
      <c r="D29" s="1">
        <v>1013</v>
      </c>
      <c r="E29" s="1">
        <v>936</v>
      </c>
      <c r="F29" s="1">
        <v>885</v>
      </c>
      <c r="G29" s="1">
        <v>964</v>
      </c>
      <c r="H29" s="1">
        <v>972</v>
      </c>
      <c r="I29" s="1">
        <v>978</v>
      </c>
      <c r="J29" s="1">
        <v>1045</v>
      </c>
      <c r="K29" s="1">
        <v>1075</v>
      </c>
      <c r="L29" s="1">
        <v>1116</v>
      </c>
      <c r="M29" s="1">
        <v>1111</v>
      </c>
      <c r="N29" s="1">
        <v>1158</v>
      </c>
      <c r="O29" s="1">
        <v>1071</v>
      </c>
      <c r="P29" s="1">
        <v>1205</v>
      </c>
      <c r="Q29" s="1">
        <v>0</v>
      </c>
      <c r="R29" t="str">
        <f>INDEX(RecruitingRegion!A$2:A$84,MATCH(countyEnrlData!$C29,RecruitingRegion!$B$2:$B$84,0),1)</f>
        <v>East UP Northern LP</v>
      </c>
      <c r="S29" t="str">
        <f>INDEX(RecruitingRegion!C$2:C$84,MATCH(countyEnrlData!$C29,RecruitingRegion!$B$2:$B$84,0),1)</f>
        <v>LP</v>
      </c>
    </row>
    <row r="30" spans="1:19">
      <c r="A30">
        <v>2003</v>
      </c>
      <c r="B30" t="s">
        <v>70</v>
      </c>
      <c r="C30" t="s">
        <v>71</v>
      </c>
      <c r="D30" s="1">
        <v>645</v>
      </c>
      <c r="E30" s="1">
        <v>553</v>
      </c>
      <c r="F30" s="1">
        <v>504</v>
      </c>
      <c r="G30" s="1">
        <v>518</v>
      </c>
      <c r="H30" s="1">
        <v>523</v>
      </c>
      <c r="I30" s="1">
        <v>570</v>
      </c>
      <c r="J30" s="1">
        <v>570</v>
      </c>
      <c r="K30" s="1">
        <v>631</v>
      </c>
      <c r="L30" s="1">
        <v>602</v>
      </c>
      <c r="M30" s="1">
        <v>602</v>
      </c>
      <c r="N30" s="1">
        <v>587</v>
      </c>
      <c r="O30" s="1">
        <v>573</v>
      </c>
      <c r="P30" s="1">
        <v>478</v>
      </c>
      <c r="Q30" s="1">
        <v>375</v>
      </c>
      <c r="R30" t="str">
        <f>INDEX(RecruitingRegion!A$2:A$84,MATCH(countyEnrlData!$C30,RecruitingRegion!$B$2:$B$84,0),1)</f>
        <v>Central-LP</v>
      </c>
      <c r="S30" t="str">
        <f>INDEX(RecruitingRegion!C$2:C$84,MATCH(countyEnrlData!$C30,RecruitingRegion!$B$2:$B$84,0),1)</f>
        <v>LP</v>
      </c>
    </row>
    <row r="31" spans="1:19">
      <c r="A31">
        <v>2003</v>
      </c>
      <c r="B31" t="s">
        <v>72</v>
      </c>
      <c r="C31" t="s">
        <v>73</v>
      </c>
      <c r="D31" s="1">
        <v>634</v>
      </c>
      <c r="E31" s="1">
        <v>499</v>
      </c>
      <c r="F31" s="1">
        <v>496</v>
      </c>
      <c r="G31" s="1">
        <v>508</v>
      </c>
      <c r="H31" s="1">
        <v>564</v>
      </c>
      <c r="I31" s="1">
        <v>540</v>
      </c>
      <c r="J31" s="1">
        <v>571</v>
      </c>
      <c r="K31" s="1">
        <v>587</v>
      </c>
      <c r="L31" s="1">
        <v>628</v>
      </c>
      <c r="M31" s="1">
        <v>620</v>
      </c>
      <c r="N31" s="1">
        <v>537</v>
      </c>
      <c r="O31" s="1">
        <v>530</v>
      </c>
      <c r="P31" s="1">
        <v>529</v>
      </c>
      <c r="Q31" s="1">
        <v>175</v>
      </c>
      <c r="R31" t="str">
        <f>INDEX(RecruitingRegion!A$2:A$84,MATCH(countyEnrlData!$C31,RecruitingRegion!$B$2:$B$84,0),1)</f>
        <v>SW-LP</v>
      </c>
      <c r="S31" t="str">
        <f>INDEX(RecruitingRegion!C$2:C$84,MATCH(countyEnrlData!$C31,RecruitingRegion!$B$2:$B$84,0),1)</f>
        <v>LP</v>
      </c>
    </row>
    <row r="32" spans="1:19">
      <c r="A32">
        <v>2003</v>
      </c>
      <c r="B32" t="s">
        <v>74</v>
      </c>
      <c r="C32" t="s">
        <v>75</v>
      </c>
      <c r="D32" s="1">
        <v>415</v>
      </c>
      <c r="E32" s="1">
        <v>411</v>
      </c>
      <c r="F32" s="1">
        <v>393</v>
      </c>
      <c r="G32" s="1">
        <v>384</v>
      </c>
      <c r="H32" s="1">
        <v>395</v>
      </c>
      <c r="I32" s="1">
        <v>379</v>
      </c>
      <c r="J32" s="1">
        <v>448</v>
      </c>
      <c r="K32" s="1">
        <v>441</v>
      </c>
      <c r="L32" s="1">
        <v>466</v>
      </c>
      <c r="M32" s="1">
        <v>476</v>
      </c>
      <c r="N32" s="1">
        <v>476</v>
      </c>
      <c r="O32" s="1">
        <v>485</v>
      </c>
      <c r="P32" s="1">
        <v>472</v>
      </c>
      <c r="Q32" s="1">
        <v>1</v>
      </c>
      <c r="R32" t="str">
        <f>INDEX(RecruitingRegion!A$2:A$84,MATCH(countyEnrlData!$C32,RecruitingRegion!$B$2:$B$84,0),1)</f>
        <v>West-Central UP</v>
      </c>
      <c r="S32" t="str">
        <f>INDEX(RecruitingRegion!C$2:C$84,MATCH(countyEnrlData!$C32,RecruitingRegion!$B$2:$B$84,0),1)</f>
        <v>UP</v>
      </c>
    </row>
    <row r="33" spans="1:19">
      <c r="A33">
        <v>2003</v>
      </c>
      <c r="B33" t="s">
        <v>76</v>
      </c>
      <c r="C33" t="s">
        <v>77</v>
      </c>
      <c r="D33" s="1">
        <v>416</v>
      </c>
      <c r="E33" s="1">
        <v>350</v>
      </c>
      <c r="F33" s="1">
        <v>336</v>
      </c>
      <c r="G33" s="1">
        <v>365</v>
      </c>
      <c r="H33" s="1">
        <v>382</v>
      </c>
      <c r="I33" s="1">
        <v>358</v>
      </c>
      <c r="J33" s="1">
        <v>409</v>
      </c>
      <c r="K33" s="1">
        <v>469</v>
      </c>
      <c r="L33" s="1">
        <v>483</v>
      </c>
      <c r="M33" s="1">
        <v>486</v>
      </c>
      <c r="N33" s="1">
        <v>479</v>
      </c>
      <c r="O33" s="1">
        <v>508</v>
      </c>
      <c r="P33" s="1">
        <v>463</v>
      </c>
      <c r="Q33" s="1">
        <v>29</v>
      </c>
      <c r="R33" t="str">
        <f>INDEX(RecruitingRegion!A$2:A$84,MATCH(countyEnrlData!$C33,RecruitingRegion!$B$2:$B$84,0),1)</f>
        <v>Central-LP</v>
      </c>
      <c r="S33" t="str">
        <f>INDEX(RecruitingRegion!C$2:C$84,MATCH(countyEnrlData!$C33,RecruitingRegion!$B$2:$B$84,0),1)</f>
        <v>LP</v>
      </c>
    </row>
    <row r="34" spans="1:19">
      <c r="A34">
        <v>2003</v>
      </c>
      <c r="B34" t="s">
        <v>78</v>
      </c>
      <c r="C34" t="s">
        <v>79</v>
      </c>
      <c r="D34" s="1">
        <v>3984</v>
      </c>
      <c r="E34" s="1">
        <v>3643</v>
      </c>
      <c r="F34" s="1">
        <v>3499</v>
      </c>
      <c r="G34" s="1">
        <v>3581</v>
      </c>
      <c r="H34" s="1">
        <v>3608</v>
      </c>
      <c r="I34" s="1">
        <v>3750</v>
      </c>
      <c r="J34" s="1">
        <v>3890</v>
      </c>
      <c r="K34" s="1">
        <v>3963</v>
      </c>
      <c r="L34" s="1">
        <v>3793</v>
      </c>
      <c r="M34" s="1">
        <v>4283</v>
      </c>
      <c r="N34" s="1">
        <v>3852</v>
      </c>
      <c r="O34" s="1">
        <v>3512</v>
      </c>
      <c r="P34" s="1">
        <v>3297</v>
      </c>
      <c r="Q34" s="1">
        <v>236</v>
      </c>
      <c r="R34" t="str">
        <f>INDEX(RecruitingRegion!A$2:A$84,MATCH(countyEnrlData!$C34,RecruitingRegion!$B$2:$B$84,0),1)</f>
        <v>Central-LP</v>
      </c>
      <c r="S34" t="str">
        <f>INDEX(RecruitingRegion!C$2:C$84,MATCH(countyEnrlData!$C34,RecruitingRegion!$B$2:$B$84,0),1)</f>
        <v>LP</v>
      </c>
    </row>
    <row r="35" spans="1:19">
      <c r="A35">
        <v>2003</v>
      </c>
      <c r="B35" t="s">
        <v>80</v>
      </c>
      <c r="C35" t="s">
        <v>81</v>
      </c>
      <c r="D35" s="1">
        <v>1015</v>
      </c>
      <c r="E35" s="1">
        <v>866</v>
      </c>
      <c r="F35" s="1">
        <v>857</v>
      </c>
      <c r="G35" s="1">
        <v>872</v>
      </c>
      <c r="H35" s="1">
        <v>823</v>
      </c>
      <c r="I35" s="1">
        <v>895</v>
      </c>
      <c r="J35" s="1">
        <v>872</v>
      </c>
      <c r="K35" s="1">
        <v>960</v>
      </c>
      <c r="L35" s="1">
        <v>960</v>
      </c>
      <c r="M35" s="1">
        <v>953</v>
      </c>
      <c r="N35" s="1">
        <v>912</v>
      </c>
      <c r="O35" s="1">
        <v>883</v>
      </c>
      <c r="P35" s="1">
        <v>903</v>
      </c>
      <c r="Q35" s="1">
        <v>209</v>
      </c>
      <c r="R35" t="str">
        <f>INDEX(RecruitingRegion!A$2:A$84,MATCH(countyEnrlData!$C35,RecruitingRegion!$B$2:$B$84,0),1)</f>
        <v>Central-LP</v>
      </c>
      <c r="S35" t="str">
        <f>INDEX(RecruitingRegion!C$2:C$84,MATCH(countyEnrlData!$C35,RecruitingRegion!$B$2:$B$84,0),1)</f>
        <v>LP</v>
      </c>
    </row>
    <row r="36" spans="1:19">
      <c r="A36">
        <v>2003</v>
      </c>
      <c r="B36" t="s">
        <v>82</v>
      </c>
      <c r="C36" t="s">
        <v>83</v>
      </c>
      <c r="D36" s="1">
        <v>414</v>
      </c>
      <c r="E36" s="1">
        <v>352</v>
      </c>
      <c r="F36" s="1">
        <v>362</v>
      </c>
      <c r="G36" s="1">
        <v>372</v>
      </c>
      <c r="H36" s="1">
        <v>379</v>
      </c>
      <c r="I36" s="1">
        <v>389</v>
      </c>
      <c r="J36" s="1">
        <v>453</v>
      </c>
      <c r="K36" s="1">
        <v>485</v>
      </c>
      <c r="L36" s="1">
        <v>491</v>
      </c>
      <c r="M36" s="1">
        <v>537</v>
      </c>
      <c r="N36" s="1">
        <v>468</v>
      </c>
      <c r="O36" s="1">
        <v>426</v>
      </c>
      <c r="P36" s="1">
        <v>355</v>
      </c>
      <c r="Q36" s="1">
        <v>132</v>
      </c>
      <c r="R36" t="str">
        <f>INDEX(RecruitingRegion!A$2:A$84,MATCH(countyEnrlData!$C36,RecruitingRegion!$B$2:$B$84,0),1)</f>
        <v>East UP Northern LP</v>
      </c>
      <c r="S36" t="str">
        <f>INDEX(RecruitingRegion!C$2:C$84,MATCH(countyEnrlData!$C36,RecruitingRegion!$B$2:$B$84,0),1)</f>
        <v>LP</v>
      </c>
    </row>
    <row r="37" spans="1:19">
      <c r="A37">
        <v>2003</v>
      </c>
      <c r="B37" t="s">
        <v>84</v>
      </c>
      <c r="C37" t="s">
        <v>85</v>
      </c>
      <c r="D37" s="1">
        <v>156</v>
      </c>
      <c r="E37" s="1">
        <v>112</v>
      </c>
      <c r="F37" s="1">
        <v>128</v>
      </c>
      <c r="G37" s="1">
        <v>101</v>
      </c>
      <c r="H37" s="1">
        <v>125</v>
      </c>
      <c r="I37" s="1">
        <v>124</v>
      </c>
      <c r="J37" s="1">
        <v>126</v>
      </c>
      <c r="K37" s="1">
        <v>153</v>
      </c>
      <c r="L37" s="1">
        <v>164</v>
      </c>
      <c r="M37" s="1">
        <v>163</v>
      </c>
      <c r="N37" s="1">
        <v>160</v>
      </c>
      <c r="O37" s="1">
        <v>149</v>
      </c>
      <c r="P37" s="1">
        <v>129</v>
      </c>
      <c r="Q37" s="1">
        <v>18</v>
      </c>
      <c r="R37" t="str">
        <f>INDEX(RecruitingRegion!A$2:A$84,MATCH(countyEnrlData!$C37,RecruitingRegion!$B$2:$B$84,0),1)</f>
        <v>West-Central UP</v>
      </c>
      <c r="S37" t="str">
        <f>INDEX(RecruitingRegion!C$2:C$84,MATCH(countyEnrlData!$C37,RecruitingRegion!$B$2:$B$84,0),1)</f>
        <v>UP</v>
      </c>
    </row>
    <row r="38" spans="1:19">
      <c r="A38">
        <v>2003</v>
      </c>
      <c r="B38" t="s">
        <v>86</v>
      </c>
      <c r="C38" t="s">
        <v>87</v>
      </c>
      <c r="D38" s="1">
        <v>540</v>
      </c>
      <c r="E38" s="1">
        <v>524</v>
      </c>
      <c r="F38" s="1">
        <v>469</v>
      </c>
      <c r="G38" s="1">
        <v>436</v>
      </c>
      <c r="H38" s="1">
        <v>472</v>
      </c>
      <c r="I38" s="1">
        <v>487</v>
      </c>
      <c r="J38" s="1">
        <v>496</v>
      </c>
      <c r="K38" s="1">
        <v>520</v>
      </c>
      <c r="L38" s="1">
        <v>567</v>
      </c>
      <c r="M38" s="1">
        <v>530</v>
      </c>
      <c r="N38" s="1">
        <v>468</v>
      </c>
      <c r="O38" s="1">
        <v>518</v>
      </c>
      <c r="P38" s="1">
        <v>500</v>
      </c>
      <c r="Q38" s="1">
        <v>470</v>
      </c>
      <c r="R38" t="str">
        <f>INDEX(RecruitingRegion!A$2:A$84,MATCH(countyEnrlData!$C38,RecruitingRegion!$B$2:$B$84,0),1)</f>
        <v>Central-LP</v>
      </c>
      <c r="S38" t="str">
        <f>INDEX(RecruitingRegion!C$2:C$84,MATCH(countyEnrlData!$C38,RecruitingRegion!$B$2:$B$84,0),1)</f>
        <v>LP</v>
      </c>
    </row>
    <row r="39" spans="1:19">
      <c r="A39">
        <v>2003</v>
      </c>
      <c r="B39" t="s">
        <v>88</v>
      </c>
      <c r="C39" t="s">
        <v>89</v>
      </c>
      <c r="D39" s="1">
        <v>2156</v>
      </c>
      <c r="E39" s="1">
        <v>1955</v>
      </c>
      <c r="F39" s="1">
        <v>1918</v>
      </c>
      <c r="G39" s="1">
        <v>1944</v>
      </c>
      <c r="H39" s="1">
        <v>1934</v>
      </c>
      <c r="I39" s="1">
        <v>2062</v>
      </c>
      <c r="J39" s="1">
        <v>2147</v>
      </c>
      <c r="K39" s="1">
        <v>2274</v>
      </c>
      <c r="L39" s="1">
        <v>2271</v>
      </c>
      <c r="M39" s="1">
        <v>2385</v>
      </c>
      <c r="N39" s="1">
        <v>2061</v>
      </c>
      <c r="O39" s="1">
        <v>1868</v>
      </c>
      <c r="P39" s="1">
        <v>1759</v>
      </c>
      <c r="Q39" s="1">
        <v>193</v>
      </c>
      <c r="R39" t="str">
        <f>INDEX(RecruitingRegion!A$2:A$84,MATCH(countyEnrlData!$C39,RecruitingRegion!$B$2:$B$84,0),1)</f>
        <v>SW-LP</v>
      </c>
      <c r="S39" t="str">
        <f>INDEX(RecruitingRegion!C$2:C$84,MATCH(countyEnrlData!$C39,RecruitingRegion!$B$2:$B$84,0),1)</f>
        <v>LP</v>
      </c>
    </row>
    <row r="40" spans="1:19">
      <c r="A40">
        <v>2003</v>
      </c>
      <c r="B40" t="s">
        <v>90</v>
      </c>
      <c r="C40" t="s">
        <v>91</v>
      </c>
      <c r="D40" s="1">
        <v>2883</v>
      </c>
      <c r="E40" s="1">
        <v>2527</v>
      </c>
      <c r="F40" s="1">
        <v>2610</v>
      </c>
      <c r="G40" s="1">
        <v>2498</v>
      </c>
      <c r="H40" s="1">
        <v>2587</v>
      </c>
      <c r="I40" s="1">
        <v>2682</v>
      </c>
      <c r="J40" s="1">
        <v>2679</v>
      </c>
      <c r="K40" s="1">
        <v>2809</v>
      </c>
      <c r="L40" s="1">
        <v>2771</v>
      </c>
      <c r="M40" s="1">
        <v>2944</v>
      </c>
      <c r="N40" s="1">
        <v>2625</v>
      </c>
      <c r="O40" s="1">
        <v>2401</v>
      </c>
      <c r="P40" s="1">
        <v>2251</v>
      </c>
      <c r="Q40" s="1">
        <v>809</v>
      </c>
      <c r="R40" t="str">
        <f>INDEX(RecruitingRegion!A$2:A$84,MATCH(countyEnrlData!$C40,RecruitingRegion!$B$2:$B$84,0),1)</f>
        <v>SW-LP</v>
      </c>
      <c r="S40" t="str">
        <f>INDEX(RecruitingRegion!C$2:C$84,MATCH(countyEnrlData!$C40,RecruitingRegion!$B$2:$B$84,0),1)</f>
        <v>LP</v>
      </c>
    </row>
    <row r="41" spans="1:19">
      <c r="A41">
        <v>2003</v>
      </c>
      <c r="B41" t="s">
        <v>92</v>
      </c>
      <c r="C41" t="s">
        <v>93</v>
      </c>
      <c r="D41" s="1">
        <v>181</v>
      </c>
      <c r="E41" s="1">
        <v>179</v>
      </c>
      <c r="F41" s="1">
        <v>190</v>
      </c>
      <c r="G41" s="1">
        <v>219</v>
      </c>
      <c r="H41" s="1">
        <v>186</v>
      </c>
      <c r="I41" s="1">
        <v>198</v>
      </c>
      <c r="J41" s="1">
        <v>211</v>
      </c>
      <c r="K41" s="1">
        <v>197</v>
      </c>
      <c r="L41" s="1">
        <v>219</v>
      </c>
      <c r="M41" s="1">
        <v>222</v>
      </c>
      <c r="N41" s="1">
        <v>227</v>
      </c>
      <c r="O41" s="1">
        <v>226</v>
      </c>
      <c r="P41" s="1">
        <v>223</v>
      </c>
      <c r="Q41" s="1">
        <v>0</v>
      </c>
      <c r="R41" t="str">
        <f>INDEX(RecruitingRegion!A$2:A$84,MATCH(countyEnrlData!$C41,RecruitingRegion!$B$2:$B$84,0),1)</f>
        <v>East UP Northern LP</v>
      </c>
      <c r="S41" t="str">
        <f>INDEX(RecruitingRegion!C$2:C$84,MATCH(countyEnrlData!$C41,RecruitingRegion!$B$2:$B$84,0),1)</f>
        <v>LP</v>
      </c>
    </row>
    <row r="42" spans="1:19">
      <c r="A42">
        <v>2003</v>
      </c>
      <c r="B42" t="s">
        <v>94</v>
      </c>
      <c r="C42" t="s">
        <v>95</v>
      </c>
      <c r="D42" s="1">
        <v>8931</v>
      </c>
      <c r="E42" s="1">
        <v>7682</v>
      </c>
      <c r="F42" s="1">
        <v>7521</v>
      </c>
      <c r="G42" s="1">
        <v>7545</v>
      </c>
      <c r="H42" s="1">
        <v>7541</v>
      </c>
      <c r="I42" s="1">
        <v>7644</v>
      </c>
      <c r="J42" s="1">
        <v>7870</v>
      </c>
      <c r="K42" s="1">
        <v>8080</v>
      </c>
      <c r="L42" s="1">
        <v>7867</v>
      </c>
      <c r="M42" s="1">
        <v>8366</v>
      </c>
      <c r="N42" s="1">
        <v>7215</v>
      </c>
      <c r="O42" s="1">
        <v>6700</v>
      </c>
      <c r="P42" s="1">
        <v>6477</v>
      </c>
      <c r="Q42" s="1">
        <v>3054</v>
      </c>
      <c r="R42" t="str">
        <f>INDEX(RecruitingRegion!A$2:A$84,MATCH(countyEnrlData!$C42,RecruitingRegion!$B$2:$B$84,0),1)</f>
        <v>SW-LP</v>
      </c>
      <c r="S42" t="str">
        <f>INDEX(RecruitingRegion!C$2:C$84,MATCH(countyEnrlData!$C42,RecruitingRegion!$B$2:$B$84,0),1)</f>
        <v>LP</v>
      </c>
    </row>
    <row r="43" spans="1:19">
      <c r="A43">
        <v>2003</v>
      </c>
      <c r="B43" t="s">
        <v>96</v>
      </c>
      <c r="C43" t="s">
        <v>97</v>
      </c>
      <c r="D43" s="1">
        <v>1</v>
      </c>
      <c r="E43" s="1">
        <v>0</v>
      </c>
      <c r="F43" s="1">
        <v>0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t="str">
        <f>INDEX(RecruitingRegion!A$2:A$84,MATCH(countyEnrlData!$C43,RecruitingRegion!$B$2:$B$84,0),1)</f>
        <v>West-Central UP</v>
      </c>
      <c r="S43" t="str">
        <f>INDEX(RecruitingRegion!C$2:C$84,MATCH(countyEnrlData!$C43,RecruitingRegion!$B$2:$B$84,0),1)</f>
        <v>UP</v>
      </c>
    </row>
    <row r="44" spans="1:19">
      <c r="A44">
        <v>2003</v>
      </c>
      <c r="B44" t="s">
        <v>98</v>
      </c>
      <c r="C44" t="s">
        <v>99</v>
      </c>
      <c r="D44" s="1">
        <v>67</v>
      </c>
      <c r="E44" s="1">
        <v>71</v>
      </c>
      <c r="F44" s="1">
        <v>48</v>
      </c>
      <c r="G44" s="1">
        <v>47</v>
      </c>
      <c r="H44" s="1">
        <v>64</v>
      </c>
      <c r="I44" s="1">
        <v>54</v>
      </c>
      <c r="J44" s="1">
        <v>57</v>
      </c>
      <c r="K44" s="1">
        <v>58</v>
      </c>
      <c r="L44" s="1">
        <v>69</v>
      </c>
      <c r="M44" s="1">
        <v>59</v>
      </c>
      <c r="N44" s="1">
        <v>59</v>
      </c>
      <c r="O44" s="1">
        <v>52</v>
      </c>
      <c r="P44" s="1">
        <v>62</v>
      </c>
      <c r="Q44" s="1">
        <v>0</v>
      </c>
      <c r="R44" t="str">
        <f>INDEX(RecruitingRegion!A$2:A$84,MATCH(countyEnrlData!$C44,RecruitingRegion!$B$2:$B$84,0),1)</f>
        <v>Central-LP</v>
      </c>
      <c r="S44" t="str">
        <f>INDEX(RecruitingRegion!C$2:C$84,MATCH(countyEnrlData!$C44,RecruitingRegion!$B$2:$B$84,0),1)</f>
        <v>LP</v>
      </c>
    </row>
    <row r="45" spans="1:19">
      <c r="A45">
        <v>2003</v>
      </c>
      <c r="B45" t="s">
        <v>100</v>
      </c>
      <c r="C45" t="s">
        <v>101</v>
      </c>
      <c r="D45" s="1">
        <v>1242</v>
      </c>
      <c r="E45" s="1">
        <v>1080</v>
      </c>
      <c r="F45" s="1">
        <v>1098</v>
      </c>
      <c r="G45" s="1">
        <v>1143</v>
      </c>
      <c r="H45" s="1">
        <v>1133</v>
      </c>
      <c r="I45" s="1">
        <v>1179</v>
      </c>
      <c r="J45" s="1">
        <v>1124</v>
      </c>
      <c r="K45" s="1">
        <v>1299</v>
      </c>
      <c r="L45" s="1">
        <v>1225</v>
      </c>
      <c r="M45" s="1">
        <v>1394</v>
      </c>
      <c r="N45" s="1">
        <v>1228</v>
      </c>
      <c r="O45" s="1">
        <v>1136</v>
      </c>
      <c r="P45" s="1">
        <v>1023</v>
      </c>
      <c r="Q45" s="1">
        <v>30</v>
      </c>
      <c r="R45" t="str">
        <f>INDEX(RecruitingRegion!A$2:A$84,MATCH(countyEnrlData!$C45,RecruitingRegion!$B$2:$B$84,0),1)</f>
        <v>East-Central LP</v>
      </c>
      <c r="S45" t="str">
        <f>INDEX(RecruitingRegion!C$2:C$84,MATCH(countyEnrlData!$C45,RecruitingRegion!$B$2:$B$84,0),1)</f>
        <v>LP</v>
      </c>
    </row>
    <row r="46" spans="1:19">
      <c r="A46">
        <v>2003</v>
      </c>
      <c r="B46" t="s">
        <v>102</v>
      </c>
      <c r="C46" t="s">
        <v>103</v>
      </c>
      <c r="D46" s="1">
        <v>187</v>
      </c>
      <c r="E46" s="1">
        <v>190</v>
      </c>
      <c r="F46" s="1">
        <v>164</v>
      </c>
      <c r="G46" s="1">
        <v>172</v>
      </c>
      <c r="H46" s="1">
        <v>178</v>
      </c>
      <c r="I46" s="1">
        <v>194</v>
      </c>
      <c r="J46" s="1">
        <v>205</v>
      </c>
      <c r="K46" s="1">
        <v>216</v>
      </c>
      <c r="L46" s="1">
        <v>204</v>
      </c>
      <c r="M46" s="1">
        <v>227</v>
      </c>
      <c r="N46" s="1">
        <v>237</v>
      </c>
      <c r="O46" s="1">
        <v>232</v>
      </c>
      <c r="P46" s="1">
        <v>246</v>
      </c>
      <c r="Q46" s="1">
        <v>0</v>
      </c>
      <c r="R46" t="str">
        <f>INDEX(RecruitingRegion!A$2:A$84,MATCH(countyEnrlData!$C46,RecruitingRegion!$B$2:$B$84,0),1)</f>
        <v>East UP Northern LP</v>
      </c>
      <c r="S46" t="str">
        <f>INDEX(RecruitingRegion!C$2:C$84,MATCH(countyEnrlData!$C46,RecruitingRegion!$B$2:$B$84,0),1)</f>
        <v>LP</v>
      </c>
    </row>
    <row r="47" spans="1:19">
      <c r="A47">
        <v>2003</v>
      </c>
      <c r="B47" t="s">
        <v>104</v>
      </c>
      <c r="C47" t="s">
        <v>105</v>
      </c>
      <c r="D47" s="1">
        <v>1428</v>
      </c>
      <c r="E47" s="1">
        <v>1315</v>
      </c>
      <c r="F47" s="1">
        <v>1263</v>
      </c>
      <c r="G47" s="1">
        <v>1372</v>
      </c>
      <c r="H47" s="1">
        <v>1306</v>
      </c>
      <c r="I47" s="1">
        <v>1335</v>
      </c>
      <c r="J47" s="1">
        <v>1495</v>
      </c>
      <c r="K47" s="1">
        <v>1572</v>
      </c>
      <c r="L47" s="1">
        <v>1544</v>
      </c>
      <c r="M47" s="1">
        <v>1600</v>
      </c>
      <c r="N47" s="1">
        <v>1577</v>
      </c>
      <c r="O47" s="1">
        <v>1432</v>
      </c>
      <c r="P47" s="1">
        <v>1267</v>
      </c>
      <c r="Q47" s="1">
        <v>153</v>
      </c>
      <c r="R47" t="str">
        <f>INDEX(RecruitingRegion!A$2:A$84,MATCH(countyEnrlData!$C47,RecruitingRegion!$B$2:$B$84,0),1)</f>
        <v>SE-LP</v>
      </c>
      <c r="S47" t="str">
        <f>INDEX(RecruitingRegion!C$2:C$84,MATCH(countyEnrlData!$C47,RecruitingRegion!$B$2:$B$84,0),1)</f>
        <v>LP</v>
      </c>
    </row>
    <row r="48" spans="1:19">
      <c r="A48">
        <v>2003</v>
      </c>
      <c r="B48" t="s">
        <v>106</v>
      </c>
      <c r="C48" t="s">
        <v>107</v>
      </c>
      <c r="D48" s="1">
        <v>1902</v>
      </c>
      <c r="E48" s="1">
        <v>1843</v>
      </c>
      <c r="F48" s="1">
        <v>1811</v>
      </c>
      <c r="G48" s="1">
        <v>1786</v>
      </c>
      <c r="H48" s="1">
        <v>1869</v>
      </c>
      <c r="I48" s="1">
        <v>1924</v>
      </c>
      <c r="J48" s="1">
        <v>1850</v>
      </c>
      <c r="K48" s="1">
        <v>1984</v>
      </c>
      <c r="L48" s="1">
        <v>1996</v>
      </c>
      <c r="M48" s="1">
        <v>1924</v>
      </c>
      <c r="N48" s="1">
        <v>1936</v>
      </c>
      <c r="O48" s="1">
        <v>1920</v>
      </c>
      <c r="P48" s="1">
        <v>1760</v>
      </c>
      <c r="Q48" s="1">
        <v>318</v>
      </c>
      <c r="R48" t="str">
        <f>INDEX(RecruitingRegion!A$2:A$84,MATCH(countyEnrlData!$C48,RecruitingRegion!$B$2:$B$84,0),1)</f>
        <v>East-Central LP</v>
      </c>
      <c r="S48" t="str">
        <f>INDEX(RecruitingRegion!C$2:C$84,MATCH(countyEnrlData!$C48,RecruitingRegion!$B$2:$B$84,0),1)</f>
        <v>LP</v>
      </c>
    </row>
    <row r="49" spans="1:19">
      <c r="A49">
        <v>2003</v>
      </c>
      <c r="B49" t="s">
        <v>108</v>
      </c>
      <c r="C49" t="s">
        <v>109</v>
      </c>
      <c r="D49" s="1">
        <v>90</v>
      </c>
      <c r="E49" s="1">
        <v>89</v>
      </c>
      <c r="F49" s="1">
        <v>91</v>
      </c>
      <c r="G49" s="1">
        <v>75</v>
      </c>
      <c r="H49" s="1">
        <v>88</v>
      </c>
      <c r="I49" s="1">
        <v>103</v>
      </c>
      <c r="J49" s="1">
        <v>81</v>
      </c>
      <c r="K49" s="1">
        <v>92</v>
      </c>
      <c r="L49" s="1">
        <v>105</v>
      </c>
      <c r="M49" s="1">
        <v>106</v>
      </c>
      <c r="N49" s="1">
        <v>70</v>
      </c>
      <c r="O49" s="1">
        <v>76</v>
      </c>
      <c r="P49" s="1">
        <v>80</v>
      </c>
      <c r="Q49" s="1">
        <v>0</v>
      </c>
      <c r="R49" t="str">
        <f>INDEX(RecruitingRegion!A$2:A$84,MATCH(countyEnrlData!$C49,RecruitingRegion!$B$2:$B$84,0),1)</f>
        <v>East UP Northern LP</v>
      </c>
      <c r="S49" t="str">
        <f>INDEX(RecruitingRegion!C$2:C$84,MATCH(countyEnrlData!$C49,RecruitingRegion!$B$2:$B$84,0),1)</f>
        <v>UP</v>
      </c>
    </row>
    <row r="50" spans="1:19">
      <c r="A50">
        <v>2003</v>
      </c>
      <c r="B50" t="s">
        <v>110</v>
      </c>
      <c r="C50" t="s">
        <v>111</v>
      </c>
      <c r="D50" s="1">
        <v>94</v>
      </c>
      <c r="E50" s="1">
        <v>103</v>
      </c>
      <c r="F50" s="1">
        <v>108</v>
      </c>
      <c r="G50" s="1">
        <v>131</v>
      </c>
      <c r="H50" s="1">
        <v>115</v>
      </c>
      <c r="I50" s="1">
        <v>135</v>
      </c>
      <c r="J50" s="1">
        <v>110</v>
      </c>
      <c r="K50" s="1">
        <v>148</v>
      </c>
      <c r="L50" s="1">
        <v>150</v>
      </c>
      <c r="M50" s="1">
        <v>148</v>
      </c>
      <c r="N50" s="1">
        <v>147</v>
      </c>
      <c r="O50" s="1">
        <v>130</v>
      </c>
      <c r="P50" s="1">
        <v>112</v>
      </c>
      <c r="Q50" s="1">
        <v>18</v>
      </c>
      <c r="R50" t="str">
        <f>INDEX(RecruitingRegion!A$2:A$84,MATCH(countyEnrlData!$C50,RecruitingRegion!$B$2:$B$84,0),1)</f>
        <v>East UP Northern LP</v>
      </c>
      <c r="S50" t="str">
        <f>INDEX(RecruitingRegion!C$2:C$84,MATCH(countyEnrlData!$C50,RecruitingRegion!$B$2:$B$84,0),1)</f>
        <v>UP</v>
      </c>
    </row>
    <row r="51" spans="1:19">
      <c r="A51">
        <v>2003</v>
      </c>
      <c r="B51" t="s">
        <v>112</v>
      </c>
      <c r="C51" t="s">
        <v>113</v>
      </c>
      <c r="D51" s="1">
        <v>10220</v>
      </c>
      <c r="E51" s="1">
        <v>9862</v>
      </c>
      <c r="F51" s="1">
        <v>9890</v>
      </c>
      <c r="G51" s="1">
        <v>10060</v>
      </c>
      <c r="H51" s="1">
        <v>10066</v>
      </c>
      <c r="I51" s="1">
        <v>10129</v>
      </c>
      <c r="J51" s="1">
        <v>10384</v>
      </c>
      <c r="K51" s="1">
        <v>10711</v>
      </c>
      <c r="L51" s="1">
        <v>11155</v>
      </c>
      <c r="M51" s="1">
        <v>11750</v>
      </c>
      <c r="N51" s="1">
        <v>10658</v>
      </c>
      <c r="O51" s="1">
        <v>10054</v>
      </c>
      <c r="P51" s="1">
        <v>8995</v>
      </c>
      <c r="Q51" s="1">
        <v>2668</v>
      </c>
      <c r="R51" t="str">
        <f>INDEX(RecruitingRegion!A$2:A$84,MATCH(countyEnrlData!$C51,RecruitingRegion!$B$2:$B$84,0),1)</f>
        <v>East-Central LP</v>
      </c>
      <c r="S51" t="str">
        <f>INDEX(RecruitingRegion!C$2:C$84,MATCH(countyEnrlData!$C51,RecruitingRegion!$B$2:$B$84,0),1)</f>
        <v>LP</v>
      </c>
    </row>
    <row r="52" spans="1:19">
      <c r="A52">
        <v>2003</v>
      </c>
      <c r="B52" t="s">
        <v>114</v>
      </c>
      <c r="C52" t="s">
        <v>115</v>
      </c>
      <c r="D52" s="1">
        <v>274</v>
      </c>
      <c r="E52" s="1">
        <v>259</v>
      </c>
      <c r="F52" s="1">
        <v>248</v>
      </c>
      <c r="G52" s="1">
        <v>256</v>
      </c>
      <c r="H52" s="1">
        <v>274</v>
      </c>
      <c r="I52" s="1">
        <v>257</v>
      </c>
      <c r="J52" s="1">
        <v>262</v>
      </c>
      <c r="K52" s="1">
        <v>309</v>
      </c>
      <c r="L52" s="1">
        <v>304</v>
      </c>
      <c r="M52" s="1">
        <v>357</v>
      </c>
      <c r="N52" s="1">
        <v>324</v>
      </c>
      <c r="O52" s="1">
        <v>295</v>
      </c>
      <c r="P52" s="1">
        <v>281</v>
      </c>
      <c r="Q52" s="1">
        <v>0</v>
      </c>
      <c r="R52" t="str">
        <f>INDEX(RecruitingRegion!A$2:A$84,MATCH(countyEnrlData!$C52,RecruitingRegion!$B$2:$B$84,0),1)</f>
        <v>East UP Northern LP</v>
      </c>
      <c r="S52" t="str">
        <f>INDEX(RecruitingRegion!C$2:C$84,MATCH(countyEnrlData!$C52,RecruitingRegion!$B$2:$B$84,0),1)</f>
        <v>LP</v>
      </c>
    </row>
    <row r="53" spans="1:19">
      <c r="A53">
        <v>2003</v>
      </c>
      <c r="B53" t="s">
        <v>116</v>
      </c>
      <c r="C53" t="s">
        <v>117</v>
      </c>
      <c r="D53" s="1">
        <v>674</v>
      </c>
      <c r="E53" s="1">
        <v>624</v>
      </c>
      <c r="F53" s="1">
        <v>622</v>
      </c>
      <c r="G53" s="1">
        <v>617</v>
      </c>
      <c r="H53" s="1">
        <v>616</v>
      </c>
      <c r="I53" s="1">
        <v>655</v>
      </c>
      <c r="J53" s="1">
        <v>682</v>
      </c>
      <c r="K53" s="1">
        <v>700</v>
      </c>
      <c r="L53" s="1">
        <v>768</v>
      </c>
      <c r="M53" s="1">
        <v>819</v>
      </c>
      <c r="N53" s="1">
        <v>777</v>
      </c>
      <c r="O53" s="1">
        <v>743</v>
      </c>
      <c r="P53" s="1">
        <v>789</v>
      </c>
      <c r="Q53" s="1">
        <v>78</v>
      </c>
      <c r="R53" t="str">
        <f>INDEX(RecruitingRegion!A$2:A$84,MATCH(countyEnrlData!$C53,RecruitingRegion!$B$2:$B$84,0),1)</f>
        <v>West-Central UP</v>
      </c>
      <c r="S53" t="str">
        <f>INDEX(RecruitingRegion!C$2:C$84,MATCH(countyEnrlData!$C53,RecruitingRegion!$B$2:$B$84,0),1)</f>
        <v>UP</v>
      </c>
    </row>
    <row r="54" spans="1:19">
      <c r="A54">
        <v>2003</v>
      </c>
      <c r="B54" t="s">
        <v>118</v>
      </c>
      <c r="C54" t="s">
        <v>119</v>
      </c>
      <c r="D54" s="1">
        <v>371</v>
      </c>
      <c r="E54" s="1">
        <v>287</v>
      </c>
      <c r="F54" s="1">
        <v>293</v>
      </c>
      <c r="G54" s="1">
        <v>352</v>
      </c>
      <c r="H54" s="1">
        <v>348</v>
      </c>
      <c r="I54" s="1">
        <v>363</v>
      </c>
      <c r="J54" s="1">
        <v>369</v>
      </c>
      <c r="K54" s="1">
        <v>430</v>
      </c>
      <c r="L54" s="1">
        <v>411</v>
      </c>
      <c r="M54" s="1">
        <v>406</v>
      </c>
      <c r="N54" s="1">
        <v>409</v>
      </c>
      <c r="O54" s="1">
        <v>387</v>
      </c>
      <c r="P54" s="1">
        <v>413</v>
      </c>
      <c r="Q54" s="1">
        <v>168</v>
      </c>
      <c r="R54" t="str">
        <f>INDEX(RecruitingRegion!A$2:A$84,MATCH(countyEnrlData!$C54,RecruitingRegion!$B$2:$B$84,0),1)</f>
        <v>Central-LP</v>
      </c>
      <c r="S54" t="str">
        <f>INDEX(RecruitingRegion!C$2:C$84,MATCH(countyEnrlData!$C54,RecruitingRegion!$B$2:$B$84,0),1)</f>
        <v>LP</v>
      </c>
    </row>
    <row r="55" spans="1:19">
      <c r="A55">
        <v>2003</v>
      </c>
      <c r="B55" t="s">
        <v>120</v>
      </c>
      <c r="C55" t="s">
        <v>121</v>
      </c>
      <c r="D55" s="1">
        <v>528</v>
      </c>
      <c r="E55" s="1">
        <v>552</v>
      </c>
      <c r="F55" s="1">
        <v>468</v>
      </c>
      <c r="G55" s="1">
        <v>485</v>
      </c>
      <c r="H55" s="1">
        <v>496</v>
      </c>
      <c r="I55" s="1">
        <v>521</v>
      </c>
      <c r="J55" s="1">
        <v>528</v>
      </c>
      <c r="K55" s="1">
        <v>554</v>
      </c>
      <c r="L55" s="1">
        <v>599</v>
      </c>
      <c r="M55" s="1">
        <v>593</v>
      </c>
      <c r="N55" s="1">
        <v>552</v>
      </c>
      <c r="O55" s="1">
        <v>490</v>
      </c>
      <c r="P55" s="1">
        <v>507</v>
      </c>
      <c r="Q55" s="1">
        <v>89</v>
      </c>
      <c r="R55" t="str">
        <f>INDEX(RecruitingRegion!A$2:A$84,MATCH(countyEnrlData!$C55,RecruitingRegion!$B$2:$B$84,0),1)</f>
        <v>Central-LP</v>
      </c>
      <c r="S55" t="str">
        <f>INDEX(RecruitingRegion!C$2:C$84,MATCH(countyEnrlData!$C55,RecruitingRegion!$B$2:$B$84,0),1)</f>
        <v>LP</v>
      </c>
    </row>
    <row r="56" spans="1:19">
      <c r="A56">
        <v>2003</v>
      </c>
      <c r="B56" t="s">
        <v>122</v>
      </c>
      <c r="C56" t="s">
        <v>123</v>
      </c>
      <c r="D56" s="1">
        <v>348</v>
      </c>
      <c r="E56" s="1">
        <v>264</v>
      </c>
      <c r="F56" s="1">
        <v>258</v>
      </c>
      <c r="G56" s="1">
        <v>235</v>
      </c>
      <c r="H56" s="1">
        <v>260</v>
      </c>
      <c r="I56" s="1">
        <v>270</v>
      </c>
      <c r="J56" s="1">
        <v>262</v>
      </c>
      <c r="K56" s="1">
        <v>282</v>
      </c>
      <c r="L56" s="1">
        <v>308</v>
      </c>
      <c r="M56" s="1">
        <v>307</v>
      </c>
      <c r="N56" s="1">
        <v>337</v>
      </c>
      <c r="O56" s="1">
        <v>322</v>
      </c>
      <c r="P56" s="1">
        <v>302</v>
      </c>
      <c r="Q56" s="1">
        <v>88</v>
      </c>
      <c r="R56" t="str">
        <f>INDEX(RecruitingRegion!A$2:A$84,MATCH(countyEnrlData!$C56,RecruitingRegion!$B$2:$B$84,0),1)</f>
        <v>West-Central UP</v>
      </c>
      <c r="S56" t="str">
        <f>INDEX(RecruitingRegion!C$2:C$84,MATCH(countyEnrlData!$C56,RecruitingRegion!$B$2:$B$84,0),1)</f>
        <v>UP</v>
      </c>
    </row>
    <row r="57" spans="1:19">
      <c r="A57">
        <v>2003</v>
      </c>
      <c r="B57" t="s">
        <v>124</v>
      </c>
      <c r="C57" t="s">
        <v>125</v>
      </c>
      <c r="D57" s="1">
        <v>1019</v>
      </c>
      <c r="E57" s="1">
        <v>916</v>
      </c>
      <c r="F57" s="1">
        <v>998</v>
      </c>
      <c r="G57" s="1">
        <v>1036</v>
      </c>
      <c r="H57" s="1">
        <v>1067</v>
      </c>
      <c r="I57" s="1">
        <v>1139</v>
      </c>
      <c r="J57" s="1">
        <v>1188</v>
      </c>
      <c r="K57" s="1">
        <v>1239</v>
      </c>
      <c r="L57" s="1">
        <v>1285</v>
      </c>
      <c r="M57" s="1">
        <v>1211</v>
      </c>
      <c r="N57" s="1">
        <v>1226</v>
      </c>
      <c r="O57" s="1">
        <v>1182</v>
      </c>
      <c r="P57" s="1">
        <v>1060</v>
      </c>
      <c r="Q57" s="1">
        <v>45</v>
      </c>
      <c r="R57" t="str">
        <f>INDEX(RecruitingRegion!A$2:A$84,MATCH(countyEnrlData!$C57,RecruitingRegion!$B$2:$B$84,0),1)</f>
        <v>Central-LP</v>
      </c>
      <c r="S57" t="str">
        <f>INDEX(RecruitingRegion!C$2:C$84,MATCH(countyEnrlData!$C57,RecruitingRegion!$B$2:$B$84,0),1)</f>
        <v>LP</v>
      </c>
    </row>
    <row r="58" spans="1:19">
      <c r="A58">
        <v>2003</v>
      </c>
      <c r="B58" t="s">
        <v>126</v>
      </c>
      <c r="C58" t="s">
        <v>127</v>
      </c>
      <c r="D58" s="1">
        <v>156</v>
      </c>
      <c r="E58" s="1">
        <v>170</v>
      </c>
      <c r="F58" s="1">
        <v>148</v>
      </c>
      <c r="G58" s="1">
        <v>174</v>
      </c>
      <c r="H58" s="1">
        <v>173</v>
      </c>
      <c r="I58" s="1">
        <v>165</v>
      </c>
      <c r="J58" s="1">
        <v>206</v>
      </c>
      <c r="K58" s="1">
        <v>174</v>
      </c>
      <c r="L58" s="1">
        <v>189</v>
      </c>
      <c r="M58" s="1">
        <v>202</v>
      </c>
      <c r="N58" s="1">
        <v>210</v>
      </c>
      <c r="O58" s="1">
        <v>192</v>
      </c>
      <c r="P58" s="1">
        <v>177</v>
      </c>
      <c r="Q58" s="1">
        <v>0</v>
      </c>
      <c r="R58" t="str">
        <f>INDEX(RecruitingRegion!A$2:A$84,MATCH(countyEnrlData!$C58,RecruitingRegion!$B$2:$B$84,0),1)</f>
        <v>East UP Northern LP</v>
      </c>
      <c r="S58" t="str">
        <f>INDEX(RecruitingRegion!C$2:C$84,MATCH(countyEnrlData!$C58,RecruitingRegion!$B$2:$B$84,0),1)</f>
        <v>LP</v>
      </c>
    </row>
    <row r="59" spans="1:19">
      <c r="A59">
        <v>2003</v>
      </c>
      <c r="B59" t="s">
        <v>128</v>
      </c>
      <c r="C59" t="s">
        <v>129</v>
      </c>
      <c r="D59" s="1">
        <v>1930</v>
      </c>
      <c r="E59" s="1">
        <v>1734</v>
      </c>
      <c r="F59" s="1">
        <v>1829</v>
      </c>
      <c r="G59" s="1">
        <v>1801</v>
      </c>
      <c r="H59" s="1">
        <v>1874</v>
      </c>
      <c r="I59" s="1">
        <v>1956</v>
      </c>
      <c r="J59" s="1">
        <v>1940</v>
      </c>
      <c r="K59" s="1">
        <v>2170</v>
      </c>
      <c r="L59" s="1">
        <v>2146</v>
      </c>
      <c r="M59" s="1">
        <v>2350</v>
      </c>
      <c r="N59" s="1">
        <v>2057</v>
      </c>
      <c r="O59" s="1">
        <v>1994</v>
      </c>
      <c r="P59" s="1">
        <v>1854</v>
      </c>
      <c r="Q59" s="1">
        <v>316</v>
      </c>
      <c r="R59" t="str">
        <f>INDEX(RecruitingRegion!A$2:A$84,MATCH(countyEnrlData!$C59,RecruitingRegion!$B$2:$B$84,0),1)</f>
        <v>SE-LP</v>
      </c>
      <c r="S59" t="str">
        <f>INDEX(RecruitingRegion!C$2:C$84,MATCH(countyEnrlData!$C59,RecruitingRegion!$B$2:$B$84,0),1)</f>
        <v>LP</v>
      </c>
    </row>
    <row r="60" spans="1:19">
      <c r="A60">
        <v>2003</v>
      </c>
      <c r="B60" t="s">
        <v>130</v>
      </c>
      <c r="C60" t="s">
        <v>131</v>
      </c>
      <c r="D60" s="1">
        <v>1096</v>
      </c>
      <c r="E60" s="1">
        <v>970</v>
      </c>
      <c r="F60" s="1">
        <v>947</v>
      </c>
      <c r="G60" s="1">
        <v>968</v>
      </c>
      <c r="H60" s="1">
        <v>968</v>
      </c>
      <c r="I60" s="1">
        <v>1017</v>
      </c>
      <c r="J60" s="1">
        <v>1065</v>
      </c>
      <c r="K60" s="1">
        <v>1210</v>
      </c>
      <c r="L60" s="1">
        <v>1113</v>
      </c>
      <c r="M60" s="1">
        <v>1131</v>
      </c>
      <c r="N60" s="1">
        <v>1107</v>
      </c>
      <c r="O60" s="1">
        <v>976</v>
      </c>
      <c r="P60" s="1">
        <v>928</v>
      </c>
      <c r="Q60" s="1">
        <v>87</v>
      </c>
      <c r="R60" t="str">
        <f>INDEX(RecruitingRegion!A$2:A$84,MATCH(countyEnrlData!$C60,RecruitingRegion!$B$2:$B$84,0),1)</f>
        <v>Central-LP</v>
      </c>
      <c r="S60" t="str">
        <f>INDEX(RecruitingRegion!C$2:C$84,MATCH(countyEnrlData!$C60,RecruitingRegion!$B$2:$B$84,0),1)</f>
        <v>LP</v>
      </c>
    </row>
    <row r="61" spans="1:19">
      <c r="A61">
        <v>2003</v>
      </c>
      <c r="B61" t="s">
        <v>132</v>
      </c>
      <c r="C61" t="s">
        <v>133</v>
      </c>
      <c r="D61" s="1">
        <v>83</v>
      </c>
      <c r="E61" s="1">
        <v>71</v>
      </c>
      <c r="F61" s="1">
        <v>73</v>
      </c>
      <c r="G61" s="1">
        <v>69</v>
      </c>
      <c r="H61" s="1">
        <v>80</v>
      </c>
      <c r="I61" s="1">
        <v>79</v>
      </c>
      <c r="J61" s="1">
        <v>68</v>
      </c>
      <c r="K61" s="1">
        <v>93</v>
      </c>
      <c r="L61" s="1">
        <v>80</v>
      </c>
      <c r="M61" s="1">
        <v>100</v>
      </c>
      <c r="N61" s="1">
        <v>77</v>
      </c>
      <c r="O61" s="1">
        <v>88</v>
      </c>
      <c r="P61" s="1">
        <v>67</v>
      </c>
      <c r="Q61" s="1">
        <v>25</v>
      </c>
      <c r="R61" t="str">
        <f>INDEX(RecruitingRegion!A$2:A$84,MATCH(countyEnrlData!$C61,RecruitingRegion!$B$2:$B$84,0),1)</f>
        <v>East UP Northern LP</v>
      </c>
      <c r="S61" t="str">
        <f>INDEX(RecruitingRegion!C$2:C$84,MATCH(countyEnrlData!$C61,RecruitingRegion!$B$2:$B$84,0),1)</f>
        <v>LP</v>
      </c>
    </row>
    <row r="62" spans="1:19">
      <c r="A62">
        <v>2003</v>
      </c>
      <c r="B62" t="s">
        <v>134</v>
      </c>
      <c r="C62" t="s">
        <v>135</v>
      </c>
      <c r="D62" s="1">
        <v>2681</v>
      </c>
      <c r="E62" s="1">
        <v>2520</v>
      </c>
      <c r="F62" s="1">
        <v>2369</v>
      </c>
      <c r="G62" s="1">
        <v>2383</v>
      </c>
      <c r="H62" s="1">
        <v>2492</v>
      </c>
      <c r="I62" s="1">
        <v>2529</v>
      </c>
      <c r="J62" s="1">
        <v>2693</v>
      </c>
      <c r="K62" s="1">
        <v>2767</v>
      </c>
      <c r="L62" s="1">
        <v>2816</v>
      </c>
      <c r="M62" s="1">
        <v>2976</v>
      </c>
      <c r="N62" s="1">
        <v>2585</v>
      </c>
      <c r="O62" s="1">
        <v>2374</v>
      </c>
      <c r="P62" s="1">
        <v>2136</v>
      </c>
      <c r="Q62" s="1">
        <v>713</v>
      </c>
      <c r="R62" t="str">
        <f>INDEX(RecruitingRegion!A$2:A$84,MATCH(countyEnrlData!$C62,RecruitingRegion!$B$2:$B$84,0),1)</f>
        <v>Central-LP</v>
      </c>
      <c r="S62" t="str">
        <f>INDEX(RecruitingRegion!C$2:C$84,MATCH(countyEnrlData!$C62,RecruitingRegion!$B$2:$B$84,0),1)</f>
        <v>LP</v>
      </c>
    </row>
    <row r="63" spans="1:19">
      <c r="A63">
        <v>2003</v>
      </c>
      <c r="B63" t="s">
        <v>136</v>
      </c>
      <c r="C63" t="s">
        <v>137</v>
      </c>
      <c r="D63" s="1">
        <v>762</v>
      </c>
      <c r="E63" s="1">
        <v>668</v>
      </c>
      <c r="F63" s="1">
        <v>684</v>
      </c>
      <c r="G63" s="1">
        <v>648</v>
      </c>
      <c r="H63" s="1">
        <v>690</v>
      </c>
      <c r="I63" s="1">
        <v>703</v>
      </c>
      <c r="J63" s="1">
        <v>763</v>
      </c>
      <c r="K63" s="1">
        <v>752</v>
      </c>
      <c r="L63" s="1">
        <v>817</v>
      </c>
      <c r="M63" s="1">
        <v>893</v>
      </c>
      <c r="N63" s="1">
        <v>868</v>
      </c>
      <c r="O63" s="1">
        <v>737</v>
      </c>
      <c r="P63" s="1">
        <v>679</v>
      </c>
      <c r="Q63" s="1">
        <v>302</v>
      </c>
      <c r="R63" t="str">
        <f>INDEX(RecruitingRegion!A$2:A$84,MATCH(countyEnrlData!$C63,RecruitingRegion!$B$2:$B$84,0),1)</f>
        <v>Central-LP</v>
      </c>
      <c r="S63" t="str">
        <f>INDEX(RecruitingRegion!C$2:C$84,MATCH(countyEnrlData!$C63,RecruitingRegion!$B$2:$B$84,0),1)</f>
        <v>LP</v>
      </c>
    </row>
    <row r="64" spans="1:19">
      <c r="A64">
        <v>2003</v>
      </c>
      <c r="B64" t="s">
        <v>138</v>
      </c>
      <c r="C64" t="s">
        <v>139</v>
      </c>
      <c r="D64" s="1">
        <v>13747</v>
      </c>
      <c r="E64" s="1">
        <v>14524</v>
      </c>
      <c r="F64" s="1">
        <v>14596</v>
      </c>
      <c r="G64" s="1">
        <v>15045</v>
      </c>
      <c r="H64" s="1">
        <v>15170</v>
      </c>
      <c r="I64" s="1">
        <v>15529</v>
      </c>
      <c r="J64" s="1">
        <v>15829</v>
      </c>
      <c r="K64" s="1">
        <v>16005</v>
      </c>
      <c r="L64" s="1">
        <v>16599</v>
      </c>
      <c r="M64" s="1">
        <v>17173</v>
      </c>
      <c r="N64" s="1">
        <v>16087</v>
      </c>
      <c r="O64" s="1">
        <v>14618</v>
      </c>
      <c r="P64" s="1">
        <v>13204</v>
      </c>
      <c r="Q64" s="1">
        <v>2873</v>
      </c>
      <c r="R64" t="str">
        <f>INDEX(RecruitingRegion!A$2:A$84,MATCH(countyEnrlData!$C64,RecruitingRegion!$B$2:$B$84,0),1)</f>
        <v>East-Central LP</v>
      </c>
      <c r="S64" t="str">
        <f>INDEX(RecruitingRegion!C$2:C$84,MATCH(countyEnrlData!$C64,RecruitingRegion!$B$2:$B$84,0),1)</f>
        <v>LP</v>
      </c>
    </row>
    <row r="65" spans="1:19">
      <c r="A65">
        <v>2003</v>
      </c>
      <c r="B65" t="s">
        <v>140</v>
      </c>
      <c r="C65" t="s">
        <v>141</v>
      </c>
      <c r="D65" s="1">
        <v>330</v>
      </c>
      <c r="E65" s="1">
        <v>305</v>
      </c>
      <c r="F65" s="1">
        <v>235</v>
      </c>
      <c r="G65" s="1">
        <v>297</v>
      </c>
      <c r="H65" s="1">
        <v>290</v>
      </c>
      <c r="I65" s="1">
        <v>293</v>
      </c>
      <c r="J65" s="1">
        <v>325</v>
      </c>
      <c r="K65" s="1">
        <v>325</v>
      </c>
      <c r="L65" s="1">
        <v>332</v>
      </c>
      <c r="M65" s="1">
        <v>342</v>
      </c>
      <c r="N65" s="1">
        <v>342</v>
      </c>
      <c r="O65" s="1">
        <v>351</v>
      </c>
      <c r="P65" s="1">
        <v>279</v>
      </c>
      <c r="Q65" s="1">
        <v>46</v>
      </c>
      <c r="R65" t="str">
        <f>INDEX(RecruitingRegion!A$2:A$84,MATCH(countyEnrlData!$C65,RecruitingRegion!$B$2:$B$84,0),1)</f>
        <v>Central-LP</v>
      </c>
      <c r="S65" t="str">
        <f>INDEX(RecruitingRegion!C$2:C$84,MATCH(countyEnrlData!$C65,RecruitingRegion!$B$2:$B$84,0),1)</f>
        <v>LP</v>
      </c>
    </row>
    <row r="66" spans="1:19">
      <c r="A66">
        <v>2003</v>
      </c>
      <c r="B66" t="s">
        <v>142</v>
      </c>
      <c r="C66" t="s">
        <v>143</v>
      </c>
      <c r="D66" s="1">
        <v>222</v>
      </c>
      <c r="E66" s="1">
        <v>163</v>
      </c>
      <c r="F66" s="1">
        <v>170</v>
      </c>
      <c r="G66" s="1">
        <v>173</v>
      </c>
      <c r="H66" s="1">
        <v>163</v>
      </c>
      <c r="I66" s="1">
        <v>204</v>
      </c>
      <c r="J66" s="1">
        <v>171</v>
      </c>
      <c r="K66" s="1">
        <v>217</v>
      </c>
      <c r="L66" s="1">
        <v>213</v>
      </c>
      <c r="M66" s="1">
        <v>247</v>
      </c>
      <c r="N66" s="1">
        <v>217</v>
      </c>
      <c r="O66" s="1">
        <v>248</v>
      </c>
      <c r="P66" s="1">
        <v>181</v>
      </c>
      <c r="Q66" s="1">
        <v>0</v>
      </c>
      <c r="R66" t="str">
        <f>INDEX(RecruitingRegion!A$2:A$84,MATCH(countyEnrlData!$C66,RecruitingRegion!$B$2:$B$84,0),1)</f>
        <v>East UP Northern LP</v>
      </c>
      <c r="S66" t="str">
        <f>INDEX(RecruitingRegion!C$2:C$84,MATCH(countyEnrlData!$C66,RecruitingRegion!$B$2:$B$84,0),1)</f>
        <v>LP</v>
      </c>
    </row>
    <row r="67" spans="1:19">
      <c r="A67">
        <v>2003</v>
      </c>
      <c r="B67" t="s">
        <v>144</v>
      </c>
      <c r="C67" t="s">
        <v>145</v>
      </c>
      <c r="D67" s="1">
        <v>73</v>
      </c>
      <c r="E67" s="1">
        <v>66</v>
      </c>
      <c r="F67" s="1">
        <v>71</v>
      </c>
      <c r="G67" s="1">
        <v>78</v>
      </c>
      <c r="H67" s="1">
        <v>72</v>
      </c>
      <c r="I67" s="1">
        <v>70</v>
      </c>
      <c r="J67" s="1">
        <v>86</v>
      </c>
      <c r="K67" s="1">
        <v>82</v>
      </c>
      <c r="L67" s="1">
        <v>86</v>
      </c>
      <c r="M67" s="1">
        <v>97</v>
      </c>
      <c r="N67" s="1">
        <v>98</v>
      </c>
      <c r="O67" s="1">
        <v>93</v>
      </c>
      <c r="P67" s="1">
        <v>109</v>
      </c>
      <c r="Q67" s="1">
        <v>0</v>
      </c>
      <c r="R67" t="str">
        <f>INDEX(RecruitingRegion!A$2:A$84,MATCH(countyEnrlData!$C67,RecruitingRegion!$B$2:$B$84,0),1)</f>
        <v>West-Central UP</v>
      </c>
      <c r="S67" t="str">
        <f>INDEX(RecruitingRegion!C$2:C$84,MATCH(countyEnrlData!$C67,RecruitingRegion!$B$2:$B$84,0),1)</f>
        <v>UP</v>
      </c>
    </row>
    <row r="68" spans="1:19">
      <c r="A68">
        <v>2003</v>
      </c>
      <c r="B68" t="s">
        <v>146</v>
      </c>
      <c r="C68" t="s">
        <v>147</v>
      </c>
      <c r="D68" s="1">
        <v>357</v>
      </c>
      <c r="E68" s="1">
        <v>370</v>
      </c>
      <c r="F68" s="1">
        <v>339</v>
      </c>
      <c r="G68" s="1">
        <v>344</v>
      </c>
      <c r="H68" s="1">
        <v>391</v>
      </c>
      <c r="I68" s="1">
        <v>376</v>
      </c>
      <c r="J68" s="1">
        <v>420</v>
      </c>
      <c r="K68" s="1">
        <v>459</v>
      </c>
      <c r="L68" s="1">
        <v>419</v>
      </c>
      <c r="M68" s="1">
        <v>467</v>
      </c>
      <c r="N68" s="1">
        <v>455</v>
      </c>
      <c r="O68" s="1">
        <v>387</v>
      </c>
      <c r="P68" s="1">
        <v>401</v>
      </c>
      <c r="Q68" s="1">
        <v>114</v>
      </c>
      <c r="R68" t="str">
        <f>INDEX(RecruitingRegion!A$2:A$84,MATCH(countyEnrlData!$C68,RecruitingRegion!$B$2:$B$84,0),1)</f>
        <v>Central-LP</v>
      </c>
      <c r="S68" t="str">
        <f>INDEX(RecruitingRegion!C$2:C$84,MATCH(countyEnrlData!$C68,RecruitingRegion!$B$2:$B$84,0),1)</f>
        <v>LP</v>
      </c>
    </row>
    <row r="69" spans="1:19">
      <c r="A69">
        <v>2003</v>
      </c>
      <c r="B69" t="s">
        <v>148</v>
      </c>
      <c r="C69" t="s">
        <v>149</v>
      </c>
      <c r="D69" s="1">
        <v>76</v>
      </c>
      <c r="E69" s="1">
        <v>87</v>
      </c>
      <c r="F69" s="1">
        <v>76</v>
      </c>
      <c r="G69" s="1">
        <v>85</v>
      </c>
      <c r="H69" s="1">
        <v>83</v>
      </c>
      <c r="I69" s="1">
        <v>102</v>
      </c>
      <c r="J69" s="1">
        <v>72</v>
      </c>
      <c r="K69" s="1">
        <v>92</v>
      </c>
      <c r="L69" s="1">
        <v>110</v>
      </c>
      <c r="M69" s="1">
        <v>119</v>
      </c>
      <c r="N69" s="1">
        <v>119</v>
      </c>
      <c r="O69" s="1">
        <v>85</v>
      </c>
      <c r="P69" s="1">
        <v>81</v>
      </c>
      <c r="Q69" s="1">
        <v>0</v>
      </c>
      <c r="R69" t="str">
        <f>INDEX(RecruitingRegion!A$2:A$84,MATCH(countyEnrlData!$C69,RecruitingRegion!$B$2:$B$84,0),1)</f>
        <v>East UP Northern LP</v>
      </c>
      <c r="S69" t="str">
        <f>INDEX(RecruitingRegion!C$2:C$84,MATCH(countyEnrlData!$C69,RecruitingRegion!$B$2:$B$84,0),1)</f>
        <v>LP</v>
      </c>
    </row>
    <row r="70" spans="1:19">
      <c r="A70">
        <v>2003</v>
      </c>
      <c r="B70" t="s">
        <v>150</v>
      </c>
      <c r="C70" t="s">
        <v>151</v>
      </c>
      <c r="D70" s="1">
        <v>348</v>
      </c>
      <c r="E70" s="1">
        <v>319</v>
      </c>
      <c r="F70" s="1">
        <v>297</v>
      </c>
      <c r="G70" s="1">
        <v>302</v>
      </c>
      <c r="H70" s="1">
        <v>332</v>
      </c>
      <c r="I70" s="1">
        <v>369</v>
      </c>
      <c r="J70" s="1">
        <v>377</v>
      </c>
      <c r="K70" s="1">
        <v>361</v>
      </c>
      <c r="L70" s="1">
        <v>383</v>
      </c>
      <c r="M70" s="1">
        <v>379</v>
      </c>
      <c r="N70" s="1">
        <v>387</v>
      </c>
      <c r="O70" s="1">
        <v>343</v>
      </c>
      <c r="P70" s="1">
        <v>307</v>
      </c>
      <c r="Q70" s="1">
        <v>80</v>
      </c>
      <c r="R70" t="str">
        <f>INDEX(RecruitingRegion!A$2:A$84,MATCH(countyEnrlData!$C70,RecruitingRegion!$B$2:$B$84,0),1)</f>
        <v>East UP Northern LP</v>
      </c>
      <c r="S70" t="str">
        <f>INDEX(RecruitingRegion!C$2:C$84,MATCH(countyEnrlData!$C70,RecruitingRegion!$B$2:$B$84,0),1)</f>
        <v>LP</v>
      </c>
    </row>
    <row r="71" spans="1:19">
      <c r="A71">
        <v>2003</v>
      </c>
      <c r="B71" t="s">
        <v>152</v>
      </c>
      <c r="C71" t="s">
        <v>153</v>
      </c>
      <c r="D71" s="1">
        <v>3643</v>
      </c>
      <c r="E71" s="1">
        <v>3131</v>
      </c>
      <c r="F71" s="1">
        <v>3089</v>
      </c>
      <c r="G71" s="1">
        <v>3023</v>
      </c>
      <c r="H71" s="1">
        <v>3066</v>
      </c>
      <c r="I71" s="1">
        <v>3174</v>
      </c>
      <c r="J71" s="1">
        <v>3278</v>
      </c>
      <c r="K71" s="1">
        <v>3382</v>
      </c>
      <c r="L71" s="1">
        <v>3295</v>
      </c>
      <c r="M71" s="1">
        <v>3451</v>
      </c>
      <c r="N71" s="1">
        <v>3291</v>
      </c>
      <c r="O71" s="1">
        <v>3286</v>
      </c>
      <c r="P71" s="1">
        <v>3109</v>
      </c>
      <c r="Q71" s="1">
        <v>190</v>
      </c>
      <c r="R71" t="str">
        <f>INDEX(RecruitingRegion!A$2:A$84,MATCH(countyEnrlData!$C71,RecruitingRegion!$B$2:$B$84,0),1)</f>
        <v>SW-LP</v>
      </c>
      <c r="S71" t="str">
        <f>INDEX(RecruitingRegion!C$2:C$84,MATCH(countyEnrlData!$C71,RecruitingRegion!$B$2:$B$84,0),1)</f>
        <v>LP</v>
      </c>
    </row>
    <row r="72" spans="1:19">
      <c r="A72">
        <v>2003</v>
      </c>
      <c r="B72" t="s">
        <v>154</v>
      </c>
      <c r="C72" t="s">
        <v>155</v>
      </c>
      <c r="D72" s="1">
        <v>153</v>
      </c>
      <c r="E72" s="1">
        <v>117</v>
      </c>
      <c r="F72" s="1">
        <v>122</v>
      </c>
      <c r="G72" s="1">
        <v>109</v>
      </c>
      <c r="H72" s="1">
        <v>136</v>
      </c>
      <c r="I72" s="1">
        <v>128</v>
      </c>
      <c r="J72" s="1">
        <v>150</v>
      </c>
      <c r="K72" s="1">
        <v>139</v>
      </c>
      <c r="L72" s="1">
        <v>146</v>
      </c>
      <c r="M72" s="1">
        <v>181</v>
      </c>
      <c r="N72" s="1">
        <v>169</v>
      </c>
      <c r="O72" s="1">
        <v>182</v>
      </c>
      <c r="P72" s="1">
        <v>185</v>
      </c>
      <c r="Q72" s="1">
        <v>0</v>
      </c>
      <c r="R72" t="str">
        <f>INDEX(RecruitingRegion!A$2:A$84,MATCH(countyEnrlData!$C72,RecruitingRegion!$B$2:$B$84,0),1)</f>
        <v>East UP Northern LP</v>
      </c>
      <c r="S72" t="str">
        <f>INDEX(RecruitingRegion!C$2:C$84,MATCH(countyEnrlData!$C72,RecruitingRegion!$B$2:$B$84,0),1)</f>
        <v>LP</v>
      </c>
    </row>
    <row r="73" spans="1:19">
      <c r="A73">
        <v>2003</v>
      </c>
      <c r="B73" t="s">
        <v>156</v>
      </c>
      <c r="C73" t="s">
        <v>157</v>
      </c>
      <c r="D73" s="1">
        <v>238</v>
      </c>
      <c r="E73" s="1">
        <v>241</v>
      </c>
      <c r="F73" s="1">
        <v>245</v>
      </c>
      <c r="G73" s="1">
        <v>280</v>
      </c>
      <c r="H73" s="1">
        <v>292</v>
      </c>
      <c r="I73" s="1">
        <v>298</v>
      </c>
      <c r="J73" s="1">
        <v>310</v>
      </c>
      <c r="K73" s="1">
        <v>336</v>
      </c>
      <c r="L73" s="1">
        <v>344</v>
      </c>
      <c r="M73" s="1">
        <v>424</v>
      </c>
      <c r="N73" s="1">
        <v>330</v>
      </c>
      <c r="O73" s="1">
        <v>255</v>
      </c>
      <c r="P73" s="1">
        <v>242</v>
      </c>
      <c r="Q73" s="1">
        <v>93</v>
      </c>
      <c r="R73" t="str">
        <f>INDEX(RecruitingRegion!A$2:A$84,MATCH(countyEnrlData!$C73,RecruitingRegion!$B$2:$B$84,0),1)</f>
        <v>East UP Northern LP</v>
      </c>
      <c r="S73" t="str">
        <f>INDEX(RecruitingRegion!C$2:C$84,MATCH(countyEnrlData!$C73,RecruitingRegion!$B$2:$B$84,0),1)</f>
        <v>LP</v>
      </c>
    </row>
    <row r="74" spans="1:19">
      <c r="A74">
        <v>2003</v>
      </c>
      <c r="B74" t="s">
        <v>158</v>
      </c>
      <c r="C74" t="s">
        <v>159</v>
      </c>
      <c r="D74" s="1">
        <v>2621</v>
      </c>
      <c r="E74" s="1">
        <v>2666</v>
      </c>
      <c r="F74" s="1">
        <v>2446</v>
      </c>
      <c r="G74" s="1">
        <v>2574</v>
      </c>
      <c r="H74" s="1">
        <v>2721</v>
      </c>
      <c r="I74" s="1">
        <v>2831</v>
      </c>
      <c r="J74" s="1">
        <v>2859</v>
      </c>
      <c r="K74" s="1">
        <v>2901</v>
      </c>
      <c r="L74" s="1">
        <v>2929</v>
      </c>
      <c r="M74" s="1">
        <v>3503</v>
      </c>
      <c r="N74" s="1">
        <v>2615</v>
      </c>
      <c r="O74" s="1">
        <v>2532</v>
      </c>
      <c r="P74" s="1">
        <v>2365</v>
      </c>
      <c r="Q74" s="1">
        <v>123</v>
      </c>
      <c r="R74" t="str">
        <f>INDEX(RecruitingRegion!A$2:A$84,MATCH(countyEnrlData!$C74,RecruitingRegion!$B$2:$B$84,0),1)</f>
        <v>Central-LP</v>
      </c>
      <c r="S74" t="str">
        <f>INDEX(RecruitingRegion!C$2:C$84,MATCH(countyEnrlData!$C74,RecruitingRegion!$B$2:$B$84,0),1)</f>
        <v>LP</v>
      </c>
    </row>
    <row r="75" spans="1:19">
      <c r="A75">
        <v>2003</v>
      </c>
      <c r="B75" t="s">
        <v>160</v>
      </c>
      <c r="C75" t="s">
        <v>161</v>
      </c>
      <c r="D75" s="1">
        <v>2004</v>
      </c>
      <c r="E75" s="1">
        <v>2072</v>
      </c>
      <c r="F75" s="1">
        <v>2060</v>
      </c>
      <c r="G75" s="1">
        <v>2026</v>
      </c>
      <c r="H75" s="1">
        <v>2033</v>
      </c>
      <c r="I75" s="1">
        <v>2124</v>
      </c>
      <c r="J75" s="1">
        <v>2205</v>
      </c>
      <c r="K75" s="1">
        <v>2289</v>
      </c>
      <c r="L75" s="1">
        <v>2263</v>
      </c>
      <c r="M75" s="1">
        <v>2321</v>
      </c>
      <c r="N75" s="1">
        <v>2208</v>
      </c>
      <c r="O75" s="1">
        <v>2218</v>
      </c>
      <c r="P75" s="1">
        <v>1870</v>
      </c>
      <c r="Q75" s="1">
        <v>605</v>
      </c>
      <c r="R75" t="str">
        <f>INDEX(RecruitingRegion!A$2:A$84,MATCH(countyEnrlData!$C75,RecruitingRegion!$B$2:$B$84,0),1)</f>
        <v>East-Central LP</v>
      </c>
      <c r="S75" t="str">
        <f>INDEX(RecruitingRegion!C$2:C$84,MATCH(countyEnrlData!$C75,RecruitingRegion!$B$2:$B$84,0),1)</f>
        <v>LP</v>
      </c>
    </row>
    <row r="76" spans="1:19">
      <c r="A76">
        <v>2003</v>
      </c>
      <c r="B76" t="s">
        <v>162</v>
      </c>
      <c r="C76" t="s">
        <v>163</v>
      </c>
      <c r="D76" s="1">
        <v>968</v>
      </c>
      <c r="E76" s="1">
        <v>871</v>
      </c>
      <c r="F76" s="1">
        <v>820</v>
      </c>
      <c r="G76" s="1">
        <v>884</v>
      </c>
      <c r="H76" s="1">
        <v>811</v>
      </c>
      <c r="I76" s="1">
        <v>884</v>
      </c>
      <c r="J76" s="1">
        <v>923</v>
      </c>
      <c r="K76" s="1">
        <v>938</v>
      </c>
      <c r="L76" s="1">
        <v>917</v>
      </c>
      <c r="M76" s="1">
        <v>1024</v>
      </c>
      <c r="N76" s="1">
        <v>968</v>
      </c>
      <c r="O76" s="1">
        <v>844</v>
      </c>
      <c r="P76" s="1">
        <v>799</v>
      </c>
      <c r="Q76" s="1">
        <v>179</v>
      </c>
      <c r="R76" t="str">
        <f>INDEX(RecruitingRegion!A$2:A$84,MATCH(countyEnrlData!$C76,RecruitingRegion!$B$2:$B$84,0),1)</f>
        <v>SW-LP</v>
      </c>
      <c r="S76" t="str">
        <f>INDEX(RecruitingRegion!C$2:C$84,MATCH(countyEnrlData!$C76,RecruitingRegion!$B$2:$B$84,0),1)</f>
        <v>LP</v>
      </c>
    </row>
    <row r="77" spans="1:19">
      <c r="A77">
        <v>2003</v>
      </c>
      <c r="B77" t="s">
        <v>164</v>
      </c>
      <c r="C77" t="s">
        <v>165</v>
      </c>
      <c r="D77" s="1">
        <v>686</v>
      </c>
      <c r="E77" s="1">
        <v>548</v>
      </c>
      <c r="F77" s="1">
        <v>600</v>
      </c>
      <c r="G77" s="1">
        <v>617</v>
      </c>
      <c r="H77" s="1">
        <v>591</v>
      </c>
      <c r="I77" s="1">
        <v>662</v>
      </c>
      <c r="J77" s="1">
        <v>641</v>
      </c>
      <c r="K77" s="1">
        <v>694</v>
      </c>
      <c r="L77" s="1">
        <v>678</v>
      </c>
      <c r="M77" s="1">
        <v>738</v>
      </c>
      <c r="N77" s="1">
        <v>652</v>
      </c>
      <c r="O77" s="1">
        <v>693</v>
      </c>
      <c r="P77" s="1">
        <v>635</v>
      </c>
      <c r="Q77" s="1">
        <v>121</v>
      </c>
      <c r="R77" t="str">
        <f>INDEX(RecruitingRegion!A$2:A$84,MATCH(countyEnrlData!$C77,RecruitingRegion!$B$2:$B$84,0),1)</f>
        <v>East-Central LP</v>
      </c>
      <c r="S77" t="str">
        <f>INDEX(RecruitingRegion!C$2:C$84,MATCH(countyEnrlData!$C77,RecruitingRegion!$B$2:$B$84,0),1)</f>
        <v>LP</v>
      </c>
    </row>
    <row r="78" spans="1:19">
      <c r="A78">
        <v>2003</v>
      </c>
      <c r="B78" t="s">
        <v>166</v>
      </c>
      <c r="C78" t="s">
        <v>167</v>
      </c>
      <c r="D78" s="1">
        <v>101</v>
      </c>
      <c r="E78" s="1">
        <v>68</v>
      </c>
      <c r="F78" s="1">
        <v>74</v>
      </c>
      <c r="G78" s="1">
        <v>77</v>
      </c>
      <c r="H78" s="1">
        <v>71</v>
      </c>
      <c r="I78" s="1">
        <v>92</v>
      </c>
      <c r="J78" s="1">
        <v>91</v>
      </c>
      <c r="K78" s="1">
        <v>83</v>
      </c>
      <c r="L78" s="1">
        <v>100</v>
      </c>
      <c r="M78" s="1">
        <v>104</v>
      </c>
      <c r="N78" s="1">
        <v>101</v>
      </c>
      <c r="O78" s="1">
        <v>86</v>
      </c>
      <c r="P78" s="1">
        <v>92</v>
      </c>
      <c r="Q78" s="1">
        <v>0</v>
      </c>
      <c r="R78" t="str">
        <f>INDEX(RecruitingRegion!A$2:A$84,MATCH(countyEnrlData!$C78,RecruitingRegion!$B$2:$B$84,0),1)</f>
        <v>West-Central UP</v>
      </c>
      <c r="S78" t="str">
        <f>INDEX(RecruitingRegion!C$2:C$84,MATCH(countyEnrlData!$C78,RecruitingRegion!$B$2:$B$84,0),1)</f>
        <v>UP</v>
      </c>
    </row>
    <row r="79" spans="1:19">
      <c r="A79">
        <v>2003</v>
      </c>
      <c r="B79" t="s">
        <v>168</v>
      </c>
      <c r="C79" t="s">
        <v>169</v>
      </c>
      <c r="D79" s="1">
        <v>1083</v>
      </c>
      <c r="E79" s="1">
        <v>1091</v>
      </c>
      <c r="F79" s="1">
        <v>1047</v>
      </c>
      <c r="G79" s="1">
        <v>1086</v>
      </c>
      <c r="H79" s="1">
        <v>1095</v>
      </c>
      <c r="I79" s="1">
        <v>1072</v>
      </c>
      <c r="J79" s="1">
        <v>1130</v>
      </c>
      <c r="K79" s="1">
        <v>1152</v>
      </c>
      <c r="L79" s="1">
        <v>1183</v>
      </c>
      <c r="M79" s="1">
        <v>1217</v>
      </c>
      <c r="N79" s="1">
        <v>1144</v>
      </c>
      <c r="O79" s="1">
        <v>1078</v>
      </c>
      <c r="P79" s="1">
        <v>1014</v>
      </c>
      <c r="Q79" s="1">
        <v>1</v>
      </c>
      <c r="R79" t="str">
        <f>INDEX(RecruitingRegion!A$2:A$84,MATCH(countyEnrlData!$C79,RecruitingRegion!$B$2:$B$84,0),1)</f>
        <v>Central-LP</v>
      </c>
      <c r="S79" t="str">
        <f>INDEX(RecruitingRegion!C$2:C$84,MATCH(countyEnrlData!$C79,RecruitingRegion!$B$2:$B$84,0),1)</f>
        <v>LP</v>
      </c>
    </row>
    <row r="80" spans="1:19">
      <c r="A80">
        <v>2003</v>
      </c>
      <c r="B80" t="s">
        <v>170</v>
      </c>
      <c r="C80" t="s">
        <v>171</v>
      </c>
      <c r="D80" s="1">
        <v>842</v>
      </c>
      <c r="E80" s="1">
        <v>759</v>
      </c>
      <c r="F80" s="1">
        <v>773</v>
      </c>
      <c r="G80" s="1">
        <v>807</v>
      </c>
      <c r="H80" s="1">
        <v>777</v>
      </c>
      <c r="I80" s="1">
        <v>836</v>
      </c>
      <c r="J80" s="1">
        <v>937</v>
      </c>
      <c r="K80" s="1">
        <v>914</v>
      </c>
      <c r="L80" s="1">
        <v>898</v>
      </c>
      <c r="M80" s="1">
        <v>1295</v>
      </c>
      <c r="N80" s="1">
        <v>1063</v>
      </c>
      <c r="O80" s="1">
        <v>904</v>
      </c>
      <c r="P80" s="1">
        <v>873</v>
      </c>
      <c r="Q80" s="1">
        <v>109</v>
      </c>
      <c r="R80" t="str">
        <f>INDEX(RecruitingRegion!A$2:A$84,MATCH(countyEnrlData!$C80,RecruitingRegion!$B$2:$B$84,0),1)</f>
        <v>Central-LP</v>
      </c>
      <c r="S80" t="str">
        <f>INDEX(RecruitingRegion!C$2:C$84,MATCH(countyEnrlData!$C80,RecruitingRegion!$B$2:$B$84,0),1)</f>
        <v>LP</v>
      </c>
    </row>
    <row r="81" spans="1:19">
      <c r="A81">
        <v>2003</v>
      </c>
      <c r="B81" t="s">
        <v>172</v>
      </c>
      <c r="C81" t="s">
        <v>173</v>
      </c>
      <c r="D81" s="1">
        <v>1429</v>
      </c>
      <c r="E81" s="1">
        <v>1235</v>
      </c>
      <c r="F81" s="1">
        <v>1208</v>
      </c>
      <c r="G81" s="1">
        <v>1312</v>
      </c>
      <c r="H81" s="1">
        <v>1337</v>
      </c>
      <c r="I81" s="1">
        <v>1348</v>
      </c>
      <c r="J81" s="1">
        <v>1333</v>
      </c>
      <c r="K81" s="1">
        <v>1415</v>
      </c>
      <c r="L81" s="1">
        <v>1453</v>
      </c>
      <c r="M81" s="1">
        <v>1503</v>
      </c>
      <c r="N81" s="1">
        <v>1418</v>
      </c>
      <c r="O81" s="1">
        <v>1256</v>
      </c>
      <c r="P81" s="1">
        <v>1168</v>
      </c>
      <c r="Q81" s="1">
        <v>289</v>
      </c>
      <c r="R81" t="str">
        <f>INDEX(RecruitingRegion!A$2:A$84,MATCH(countyEnrlData!$C81,RecruitingRegion!$B$2:$B$84,0),1)</f>
        <v>SW-LP</v>
      </c>
      <c r="S81" t="str">
        <f>INDEX(RecruitingRegion!C$2:C$84,MATCH(countyEnrlData!$C81,RecruitingRegion!$B$2:$B$84,0),1)</f>
        <v>LP</v>
      </c>
    </row>
    <row r="82" spans="1:19">
      <c r="A82">
        <v>2003</v>
      </c>
      <c r="B82" t="s">
        <v>174</v>
      </c>
      <c r="C82" t="s">
        <v>175</v>
      </c>
      <c r="D82" s="1">
        <v>3595</v>
      </c>
      <c r="E82" s="1">
        <v>3594</v>
      </c>
      <c r="F82" s="1">
        <v>3425</v>
      </c>
      <c r="G82" s="1">
        <v>3600</v>
      </c>
      <c r="H82" s="1">
        <v>3614</v>
      </c>
      <c r="I82" s="1">
        <v>3609</v>
      </c>
      <c r="J82" s="1">
        <v>3724</v>
      </c>
      <c r="K82" s="1">
        <v>3729</v>
      </c>
      <c r="L82" s="1">
        <v>3681</v>
      </c>
      <c r="M82" s="1">
        <v>4105</v>
      </c>
      <c r="N82" s="1">
        <v>3864</v>
      </c>
      <c r="O82" s="1">
        <v>3582</v>
      </c>
      <c r="P82" s="1">
        <v>3182</v>
      </c>
      <c r="Q82" s="1">
        <v>30</v>
      </c>
      <c r="R82" t="str">
        <f>INDEX(RecruitingRegion!A$2:A$84,MATCH(countyEnrlData!$C82,RecruitingRegion!$B$2:$B$84,0),1)</f>
        <v>SE-LP</v>
      </c>
      <c r="S82" t="str">
        <f>INDEX(RecruitingRegion!C$2:C$84,MATCH(countyEnrlData!$C82,RecruitingRegion!$B$2:$B$84,0),1)</f>
        <v>LP</v>
      </c>
    </row>
    <row r="83" spans="1:19">
      <c r="A83">
        <v>2003</v>
      </c>
      <c r="B83" t="s">
        <v>176</v>
      </c>
      <c r="C83" t="s">
        <v>177</v>
      </c>
      <c r="D83" s="1">
        <v>26318</v>
      </c>
      <c r="E83" s="1">
        <v>27619</v>
      </c>
      <c r="F83" s="1">
        <v>27026</v>
      </c>
      <c r="G83" s="1">
        <v>27984</v>
      </c>
      <c r="H83" s="1">
        <v>28937</v>
      </c>
      <c r="I83" s="1">
        <v>28973</v>
      </c>
      <c r="J83" s="1">
        <v>30846</v>
      </c>
      <c r="K83" s="1">
        <v>31084</v>
      </c>
      <c r="L83" s="1">
        <v>29817</v>
      </c>
      <c r="M83" s="1">
        <v>36202</v>
      </c>
      <c r="N83" s="1">
        <v>25943</v>
      </c>
      <c r="O83" s="1">
        <v>21227</v>
      </c>
      <c r="P83" s="1">
        <v>17532</v>
      </c>
      <c r="Q83" s="1">
        <v>5319</v>
      </c>
      <c r="R83" t="str">
        <f>INDEX(RecruitingRegion!A$2:A$84,MATCH(countyEnrlData!$C83,RecruitingRegion!$B$2:$B$84,0),1)</f>
        <v>SE-LP</v>
      </c>
      <c r="S83" t="str">
        <f>INDEX(RecruitingRegion!C$2:C$84,MATCH(countyEnrlData!$C83,RecruitingRegion!$B$2:$B$84,0),1)</f>
        <v>LP</v>
      </c>
    </row>
    <row r="84" spans="1:19">
      <c r="A84">
        <v>2003</v>
      </c>
      <c r="B84" t="s">
        <v>178</v>
      </c>
      <c r="C84" t="s">
        <v>179</v>
      </c>
      <c r="D84" s="1">
        <v>409</v>
      </c>
      <c r="E84" s="1">
        <v>323</v>
      </c>
      <c r="F84" s="1">
        <v>350</v>
      </c>
      <c r="G84" s="1">
        <v>353</v>
      </c>
      <c r="H84" s="1">
        <v>382</v>
      </c>
      <c r="I84" s="1">
        <v>402</v>
      </c>
      <c r="J84" s="1">
        <v>396</v>
      </c>
      <c r="K84" s="1">
        <v>425</v>
      </c>
      <c r="L84" s="1">
        <v>469</v>
      </c>
      <c r="M84" s="1">
        <v>462</v>
      </c>
      <c r="N84" s="1">
        <v>501</v>
      </c>
      <c r="O84" s="1">
        <v>426</v>
      </c>
      <c r="P84" s="1">
        <v>420</v>
      </c>
      <c r="Q84" s="1">
        <v>63</v>
      </c>
      <c r="R84" t="str">
        <f>INDEX(RecruitingRegion!A$2:A$84,MATCH(countyEnrlData!$C84,RecruitingRegion!$B$2:$B$84,0),1)</f>
        <v>East UP Northern LP</v>
      </c>
      <c r="S84" t="str">
        <f>INDEX(RecruitingRegion!C$2:C$84,MATCH(countyEnrlData!$C84,RecruitingRegion!$B$2:$B$84,0),1)</f>
        <v>LP</v>
      </c>
    </row>
    <row r="85" spans="1:19">
      <c r="A85">
        <v>2004</v>
      </c>
      <c r="B85" t="s">
        <v>14</v>
      </c>
      <c r="C85" t="s">
        <v>15</v>
      </c>
      <c r="D85" s="1">
        <v>60</v>
      </c>
      <c r="E85" s="1">
        <v>89</v>
      </c>
      <c r="F85" s="1">
        <v>73</v>
      </c>
      <c r="G85" s="1">
        <v>82</v>
      </c>
      <c r="H85" s="1">
        <v>73</v>
      </c>
      <c r="I85" s="1">
        <v>85</v>
      </c>
      <c r="J85" s="1">
        <v>80</v>
      </c>
      <c r="K85" s="1">
        <v>86</v>
      </c>
      <c r="L85" s="1">
        <v>73</v>
      </c>
      <c r="M85" s="1">
        <v>90</v>
      </c>
      <c r="N85" s="1">
        <v>92</v>
      </c>
      <c r="O85" s="1">
        <v>72</v>
      </c>
      <c r="P85" s="1">
        <v>75</v>
      </c>
      <c r="Q85" s="1">
        <v>21</v>
      </c>
      <c r="R85" t="str">
        <f>INDEX(RecruitingRegion!A$2:A$84,MATCH(countyEnrlData!$C85,RecruitingRegion!$B$2:$B$84,0),1)</f>
        <v>East UP Northern LP</v>
      </c>
      <c r="S85" t="str">
        <f>INDEX(RecruitingRegion!C$2:C$84,MATCH(countyEnrlData!$C85,RecruitingRegion!$B$2:$B$84,0),1)</f>
        <v>LP</v>
      </c>
    </row>
    <row r="86" spans="1:19">
      <c r="A86">
        <v>2004</v>
      </c>
      <c r="B86" t="s">
        <v>16</v>
      </c>
      <c r="C86" t="s">
        <v>17</v>
      </c>
      <c r="D86" s="1">
        <v>100</v>
      </c>
      <c r="E86" s="1">
        <v>76</v>
      </c>
      <c r="F86" s="1">
        <v>97</v>
      </c>
      <c r="G86" s="1">
        <v>93</v>
      </c>
      <c r="H86" s="1">
        <v>99</v>
      </c>
      <c r="I86" s="1">
        <v>83</v>
      </c>
      <c r="J86" s="1">
        <v>104</v>
      </c>
      <c r="K86" s="1">
        <v>116</v>
      </c>
      <c r="L86" s="1">
        <v>113</v>
      </c>
      <c r="M86" s="1">
        <v>107</v>
      </c>
      <c r="N86" s="1">
        <v>124</v>
      </c>
      <c r="O86" s="1">
        <v>119</v>
      </c>
      <c r="P86" s="1">
        <v>116</v>
      </c>
      <c r="Q86" s="1">
        <v>11</v>
      </c>
      <c r="R86" t="str">
        <f>INDEX(RecruitingRegion!A$2:A$84,MATCH(countyEnrlData!$C86,RecruitingRegion!$B$2:$B$84,0),1)</f>
        <v>West-Central UP</v>
      </c>
      <c r="S86" t="str">
        <f>INDEX(RecruitingRegion!C$2:C$84,MATCH(countyEnrlData!$C86,RecruitingRegion!$B$2:$B$84,0),1)</f>
        <v>UP</v>
      </c>
    </row>
    <row r="87" spans="1:19">
      <c r="A87">
        <v>2004</v>
      </c>
      <c r="B87" t="s">
        <v>18</v>
      </c>
      <c r="C87" t="s">
        <v>19</v>
      </c>
      <c r="D87" s="1">
        <v>1588</v>
      </c>
      <c r="E87" s="1">
        <v>1293</v>
      </c>
      <c r="F87" s="1">
        <v>1278</v>
      </c>
      <c r="G87" s="1">
        <v>1276</v>
      </c>
      <c r="H87" s="1">
        <v>1348</v>
      </c>
      <c r="I87" s="1">
        <v>1331</v>
      </c>
      <c r="J87" s="1">
        <v>1397</v>
      </c>
      <c r="K87" s="1">
        <v>1426</v>
      </c>
      <c r="L87" s="1">
        <v>1590</v>
      </c>
      <c r="M87" s="1">
        <v>1636</v>
      </c>
      <c r="N87" s="1">
        <v>1489</v>
      </c>
      <c r="O87" s="1">
        <v>1439</v>
      </c>
      <c r="P87" s="1">
        <v>1384</v>
      </c>
      <c r="Q87" s="1">
        <v>190</v>
      </c>
      <c r="R87" t="str">
        <f>INDEX(RecruitingRegion!A$2:A$84,MATCH(countyEnrlData!$C87,RecruitingRegion!$B$2:$B$84,0),1)</f>
        <v>SW-LP</v>
      </c>
      <c r="S87" t="str">
        <f>INDEX(RecruitingRegion!C$2:C$84,MATCH(countyEnrlData!$C87,RecruitingRegion!$B$2:$B$84,0),1)</f>
        <v>LP</v>
      </c>
    </row>
    <row r="88" spans="1:19">
      <c r="A88">
        <v>2004</v>
      </c>
      <c r="B88" t="s">
        <v>20</v>
      </c>
      <c r="C88" t="s">
        <v>21</v>
      </c>
      <c r="D88" s="1">
        <v>329</v>
      </c>
      <c r="E88" s="1">
        <v>340</v>
      </c>
      <c r="F88" s="1">
        <v>317</v>
      </c>
      <c r="G88" s="1">
        <v>312</v>
      </c>
      <c r="H88" s="1">
        <v>359</v>
      </c>
      <c r="I88" s="1">
        <v>350</v>
      </c>
      <c r="J88" s="1">
        <v>354</v>
      </c>
      <c r="K88" s="1">
        <v>408</v>
      </c>
      <c r="L88" s="1">
        <v>414</v>
      </c>
      <c r="M88" s="1">
        <v>540</v>
      </c>
      <c r="N88" s="1">
        <v>483</v>
      </c>
      <c r="O88" s="1">
        <v>379</v>
      </c>
      <c r="P88" s="1">
        <v>369</v>
      </c>
      <c r="Q88" s="1">
        <v>22</v>
      </c>
      <c r="R88" t="str">
        <f>INDEX(RecruitingRegion!A$2:A$84,MATCH(countyEnrlData!$C88,RecruitingRegion!$B$2:$B$84,0),1)</f>
        <v>East UP Northern LP</v>
      </c>
      <c r="S88" t="str">
        <f>INDEX(RecruitingRegion!C$2:C$84,MATCH(countyEnrlData!$C88,RecruitingRegion!$B$2:$B$84,0),1)</f>
        <v>LP</v>
      </c>
    </row>
    <row r="89" spans="1:19">
      <c r="A89">
        <v>2004</v>
      </c>
      <c r="B89" t="s">
        <v>22</v>
      </c>
      <c r="C89" t="s">
        <v>23</v>
      </c>
      <c r="D89" s="1">
        <v>367</v>
      </c>
      <c r="E89" s="1">
        <v>303</v>
      </c>
      <c r="F89" s="1">
        <v>295</v>
      </c>
      <c r="G89" s="1">
        <v>297</v>
      </c>
      <c r="H89" s="1">
        <v>312</v>
      </c>
      <c r="I89" s="1">
        <v>327</v>
      </c>
      <c r="J89" s="1">
        <v>343</v>
      </c>
      <c r="K89" s="1">
        <v>338</v>
      </c>
      <c r="L89" s="1">
        <v>365</v>
      </c>
      <c r="M89" s="1">
        <v>377</v>
      </c>
      <c r="N89" s="1">
        <v>391</v>
      </c>
      <c r="O89" s="1">
        <v>350</v>
      </c>
      <c r="P89" s="1">
        <v>360</v>
      </c>
      <c r="Q89" s="1">
        <v>3</v>
      </c>
      <c r="R89" t="str">
        <f>INDEX(RecruitingRegion!A$2:A$84,MATCH(countyEnrlData!$C89,RecruitingRegion!$B$2:$B$84,0),1)</f>
        <v>East UP Northern LP</v>
      </c>
      <c r="S89" t="str">
        <f>INDEX(RecruitingRegion!C$2:C$84,MATCH(countyEnrlData!$C89,RecruitingRegion!$B$2:$B$84,0),1)</f>
        <v>LP</v>
      </c>
    </row>
    <row r="90" spans="1:19">
      <c r="A90">
        <v>2004</v>
      </c>
      <c r="B90" t="s">
        <v>24</v>
      </c>
      <c r="C90" t="s">
        <v>25</v>
      </c>
      <c r="D90" s="1">
        <v>195</v>
      </c>
      <c r="E90" s="1">
        <v>193</v>
      </c>
      <c r="F90" s="1">
        <v>163</v>
      </c>
      <c r="G90" s="1">
        <v>199</v>
      </c>
      <c r="H90" s="1">
        <v>180</v>
      </c>
      <c r="I90" s="1">
        <v>218</v>
      </c>
      <c r="J90" s="1">
        <v>209</v>
      </c>
      <c r="K90" s="1">
        <v>215</v>
      </c>
      <c r="L90" s="1">
        <v>251</v>
      </c>
      <c r="M90" s="1">
        <v>249</v>
      </c>
      <c r="N90" s="1">
        <v>244</v>
      </c>
      <c r="O90" s="1">
        <v>235</v>
      </c>
      <c r="P90" s="1">
        <v>231</v>
      </c>
      <c r="Q90" s="1">
        <v>0</v>
      </c>
      <c r="R90" t="str">
        <f>INDEX(RecruitingRegion!A$2:A$84,MATCH(countyEnrlData!$C90,RecruitingRegion!$B$2:$B$84,0),1)</f>
        <v>Central-LP</v>
      </c>
      <c r="S90" t="str">
        <f>INDEX(RecruitingRegion!C$2:C$84,MATCH(countyEnrlData!$C90,RecruitingRegion!$B$2:$B$84,0),1)</f>
        <v>LP</v>
      </c>
    </row>
    <row r="91" spans="1:19">
      <c r="A91">
        <v>2004</v>
      </c>
      <c r="B91" t="s">
        <v>26</v>
      </c>
      <c r="C91" t="s">
        <v>27</v>
      </c>
      <c r="D91" s="1">
        <v>107</v>
      </c>
      <c r="E91" s="1">
        <v>99</v>
      </c>
      <c r="F91" s="1">
        <v>98</v>
      </c>
      <c r="G91" s="1">
        <v>94</v>
      </c>
      <c r="H91" s="1">
        <v>103</v>
      </c>
      <c r="I91" s="1">
        <v>99</v>
      </c>
      <c r="J91" s="1">
        <v>118</v>
      </c>
      <c r="K91" s="1">
        <v>124</v>
      </c>
      <c r="L91" s="1">
        <v>124</v>
      </c>
      <c r="M91" s="1">
        <v>119</v>
      </c>
      <c r="N91" s="1">
        <v>78</v>
      </c>
      <c r="O91" s="1">
        <v>105</v>
      </c>
      <c r="P91" s="1">
        <v>101</v>
      </c>
      <c r="Q91" s="1">
        <v>34</v>
      </c>
      <c r="R91" t="str">
        <f>INDEX(RecruitingRegion!A$2:A$84,MATCH(countyEnrlData!$C91,RecruitingRegion!$B$2:$B$84,0),1)</f>
        <v>West-Central UP</v>
      </c>
      <c r="S91" t="str">
        <f>INDEX(RecruitingRegion!C$2:C$84,MATCH(countyEnrlData!$C91,RecruitingRegion!$B$2:$B$84,0),1)</f>
        <v>UP</v>
      </c>
    </row>
    <row r="92" spans="1:19">
      <c r="A92">
        <v>2004</v>
      </c>
      <c r="B92" t="s">
        <v>28</v>
      </c>
      <c r="C92" t="s">
        <v>29</v>
      </c>
      <c r="D92" s="1">
        <v>705</v>
      </c>
      <c r="E92" s="1">
        <v>601</v>
      </c>
      <c r="F92" s="1">
        <v>556</v>
      </c>
      <c r="G92" s="1">
        <v>577</v>
      </c>
      <c r="H92" s="1">
        <v>618</v>
      </c>
      <c r="I92" s="1">
        <v>616</v>
      </c>
      <c r="J92" s="1">
        <v>605</v>
      </c>
      <c r="K92" s="1">
        <v>651</v>
      </c>
      <c r="L92" s="1">
        <v>649</v>
      </c>
      <c r="M92" s="1">
        <v>743</v>
      </c>
      <c r="N92" s="1">
        <v>674</v>
      </c>
      <c r="O92" s="1">
        <v>618</v>
      </c>
      <c r="P92" s="1">
        <v>626</v>
      </c>
      <c r="Q92" s="1">
        <v>79</v>
      </c>
      <c r="R92" t="str">
        <f>INDEX(RecruitingRegion!A$2:A$84,MATCH(countyEnrlData!$C92,RecruitingRegion!$B$2:$B$84,0),1)</f>
        <v>SW-LP</v>
      </c>
      <c r="S92" t="str">
        <f>INDEX(RecruitingRegion!C$2:C$84,MATCH(countyEnrlData!$C92,RecruitingRegion!$B$2:$B$84,0),1)</f>
        <v>LP</v>
      </c>
    </row>
    <row r="93" spans="1:19">
      <c r="A93">
        <v>2004</v>
      </c>
      <c r="B93" t="s">
        <v>30</v>
      </c>
      <c r="C93" t="s">
        <v>31</v>
      </c>
      <c r="D93" s="1">
        <v>1236</v>
      </c>
      <c r="E93" s="1">
        <v>1134</v>
      </c>
      <c r="F93" s="1">
        <v>1090</v>
      </c>
      <c r="G93" s="1">
        <v>1098</v>
      </c>
      <c r="H93" s="1">
        <v>1082</v>
      </c>
      <c r="I93" s="1">
        <v>1175</v>
      </c>
      <c r="J93" s="1">
        <v>1228</v>
      </c>
      <c r="K93" s="1">
        <v>1340</v>
      </c>
      <c r="L93" s="1">
        <v>1316</v>
      </c>
      <c r="M93" s="1">
        <v>1693</v>
      </c>
      <c r="N93" s="1">
        <v>1541</v>
      </c>
      <c r="O93" s="1">
        <v>1339</v>
      </c>
      <c r="P93" s="1">
        <v>1112</v>
      </c>
      <c r="Q93" s="1">
        <v>201</v>
      </c>
      <c r="R93" t="str">
        <f>INDEX(RecruitingRegion!A$2:A$84,MATCH(countyEnrlData!$C93,RecruitingRegion!$B$2:$B$84,0),1)</f>
        <v>Central-LP</v>
      </c>
      <c r="S93" t="str">
        <f>INDEX(RecruitingRegion!C$2:C$84,MATCH(countyEnrlData!$C93,RecruitingRegion!$B$2:$B$84,0),1)</f>
        <v>LP</v>
      </c>
    </row>
    <row r="94" spans="1:19">
      <c r="A94">
        <v>2004</v>
      </c>
      <c r="B94" t="s">
        <v>32</v>
      </c>
      <c r="C94" t="s">
        <v>33</v>
      </c>
      <c r="D94" s="1">
        <v>273</v>
      </c>
      <c r="E94" s="1">
        <v>193</v>
      </c>
      <c r="F94" s="1">
        <v>170</v>
      </c>
      <c r="G94" s="1">
        <v>175</v>
      </c>
      <c r="H94" s="1">
        <v>178</v>
      </c>
      <c r="I94" s="1">
        <v>190</v>
      </c>
      <c r="J94" s="1">
        <v>206</v>
      </c>
      <c r="K94" s="1">
        <v>221</v>
      </c>
      <c r="L94" s="1">
        <v>226</v>
      </c>
      <c r="M94" s="1">
        <v>243</v>
      </c>
      <c r="N94" s="1">
        <v>226</v>
      </c>
      <c r="O94" s="1">
        <v>171</v>
      </c>
      <c r="P94" s="1">
        <v>167</v>
      </c>
      <c r="Q94" s="1">
        <v>0</v>
      </c>
      <c r="R94" t="str">
        <f>INDEX(RecruitingRegion!A$2:A$84,MATCH(countyEnrlData!$C94,RecruitingRegion!$B$2:$B$84,0),1)</f>
        <v>East UP Northern LP</v>
      </c>
      <c r="S94" t="str">
        <f>INDEX(RecruitingRegion!C$2:C$84,MATCH(countyEnrlData!$C94,RecruitingRegion!$B$2:$B$84,0),1)</f>
        <v>LP</v>
      </c>
    </row>
    <row r="95" spans="1:19">
      <c r="A95">
        <v>2004</v>
      </c>
      <c r="B95" t="s">
        <v>34</v>
      </c>
      <c r="C95" t="s">
        <v>35</v>
      </c>
      <c r="D95" s="1">
        <v>2376</v>
      </c>
      <c r="E95" s="1">
        <v>2006</v>
      </c>
      <c r="F95" s="1">
        <v>1929</v>
      </c>
      <c r="G95" s="1">
        <v>1926</v>
      </c>
      <c r="H95" s="1">
        <v>1962</v>
      </c>
      <c r="I95" s="1">
        <v>2005</v>
      </c>
      <c r="J95" s="1">
        <v>2134</v>
      </c>
      <c r="K95" s="1">
        <v>2238</v>
      </c>
      <c r="L95" s="1">
        <v>2325</v>
      </c>
      <c r="M95" s="1">
        <v>2625</v>
      </c>
      <c r="N95" s="1">
        <v>2240</v>
      </c>
      <c r="O95" s="1">
        <v>2001</v>
      </c>
      <c r="P95" s="1">
        <v>1858</v>
      </c>
      <c r="Q95" s="1">
        <v>184</v>
      </c>
      <c r="R95" t="str">
        <f>INDEX(RecruitingRegion!A$2:A$84,MATCH(countyEnrlData!$C95,RecruitingRegion!$B$2:$B$84,0),1)</f>
        <v>SW-LP</v>
      </c>
      <c r="S95" t="str">
        <f>INDEX(RecruitingRegion!C$2:C$84,MATCH(countyEnrlData!$C95,RecruitingRegion!$B$2:$B$84,0),1)</f>
        <v>LP</v>
      </c>
    </row>
    <row r="96" spans="1:19">
      <c r="A96">
        <v>2004</v>
      </c>
      <c r="B96" t="s">
        <v>36</v>
      </c>
      <c r="C96" t="s">
        <v>37</v>
      </c>
      <c r="D96" s="1">
        <v>556</v>
      </c>
      <c r="E96" s="1">
        <v>455</v>
      </c>
      <c r="F96" s="1">
        <v>414</v>
      </c>
      <c r="G96" s="1">
        <v>462</v>
      </c>
      <c r="H96" s="1">
        <v>512</v>
      </c>
      <c r="I96" s="1">
        <v>512</v>
      </c>
      <c r="J96" s="1">
        <v>558</v>
      </c>
      <c r="K96" s="1">
        <v>586</v>
      </c>
      <c r="L96" s="1">
        <v>581</v>
      </c>
      <c r="M96" s="1">
        <v>680</v>
      </c>
      <c r="N96" s="1">
        <v>552</v>
      </c>
      <c r="O96" s="1">
        <v>573</v>
      </c>
      <c r="P96" s="1">
        <v>533</v>
      </c>
      <c r="Q96" s="1">
        <v>0</v>
      </c>
      <c r="R96" t="str">
        <f>INDEX(RecruitingRegion!A$2:A$84,MATCH(countyEnrlData!$C96,RecruitingRegion!$B$2:$B$84,0),1)</f>
        <v>SW-LP</v>
      </c>
      <c r="S96" t="str">
        <f>INDEX(RecruitingRegion!C$2:C$84,MATCH(countyEnrlData!$C96,RecruitingRegion!$B$2:$B$84,0),1)</f>
        <v>LP</v>
      </c>
    </row>
    <row r="97" spans="1:19">
      <c r="A97">
        <v>2004</v>
      </c>
      <c r="B97" t="s">
        <v>38</v>
      </c>
      <c r="C97" t="s">
        <v>39</v>
      </c>
      <c r="D97" s="1">
        <v>2039</v>
      </c>
      <c r="E97" s="1">
        <v>1784</v>
      </c>
      <c r="F97" s="1">
        <v>1757</v>
      </c>
      <c r="G97" s="1">
        <v>1652</v>
      </c>
      <c r="H97" s="1">
        <v>1829</v>
      </c>
      <c r="I97" s="1">
        <v>1827</v>
      </c>
      <c r="J97" s="1">
        <v>1920</v>
      </c>
      <c r="K97" s="1">
        <v>1961</v>
      </c>
      <c r="L97" s="1">
        <v>1999</v>
      </c>
      <c r="M97" s="1">
        <v>2351</v>
      </c>
      <c r="N97" s="1">
        <v>2162</v>
      </c>
      <c r="O97" s="1">
        <v>1741</v>
      </c>
      <c r="P97" s="1">
        <v>1606</v>
      </c>
      <c r="Q97" s="1">
        <v>115</v>
      </c>
      <c r="R97" t="str">
        <f>INDEX(RecruitingRegion!A$2:A$84,MATCH(countyEnrlData!$C97,RecruitingRegion!$B$2:$B$84,0),1)</f>
        <v>SW-LP</v>
      </c>
      <c r="S97" t="str">
        <f>INDEX(RecruitingRegion!C$2:C$84,MATCH(countyEnrlData!$C97,RecruitingRegion!$B$2:$B$84,0),1)</f>
        <v>LP</v>
      </c>
    </row>
    <row r="98" spans="1:19">
      <c r="A98">
        <v>2004</v>
      </c>
      <c r="B98" t="s">
        <v>40</v>
      </c>
      <c r="C98" t="s">
        <v>41</v>
      </c>
      <c r="D98" s="1">
        <v>689</v>
      </c>
      <c r="E98" s="1">
        <v>548</v>
      </c>
      <c r="F98" s="1">
        <v>503</v>
      </c>
      <c r="G98" s="1">
        <v>549</v>
      </c>
      <c r="H98" s="1">
        <v>557</v>
      </c>
      <c r="I98" s="1">
        <v>543</v>
      </c>
      <c r="J98" s="1">
        <v>515</v>
      </c>
      <c r="K98" s="1">
        <v>591</v>
      </c>
      <c r="L98" s="1">
        <v>583</v>
      </c>
      <c r="M98" s="1">
        <v>652</v>
      </c>
      <c r="N98" s="1">
        <v>551</v>
      </c>
      <c r="O98" s="1">
        <v>509</v>
      </c>
      <c r="P98" s="1">
        <v>438</v>
      </c>
      <c r="Q98" s="1">
        <v>203</v>
      </c>
      <c r="R98" t="str">
        <f>INDEX(RecruitingRegion!A$2:A$84,MATCH(countyEnrlData!$C98,RecruitingRegion!$B$2:$B$84,0),1)</f>
        <v>SW-LP</v>
      </c>
      <c r="S98" t="str">
        <f>INDEX(RecruitingRegion!C$2:C$84,MATCH(countyEnrlData!$C98,RecruitingRegion!$B$2:$B$84,0),1)</f>
        <v>LP</v>
      </c>
    </row>
    <row r="99" spans="1:19">
      <c r="A99">
        <v>2004</v>
      </c>
      <c r="B99" t="s">
        <v>42</v>
      </c>
      <c r="C99" t="s">
        <v>43</v>
      </c>
      <c r="D99" s="1">
        <v>372</v>
      </c>
      <c r="E99" s="1">
        <v>297</v>
      </c>
      <c r="F99" s="1">
        <v>333</v>
      </c>
      <c r="G99" s="1">
        <v>336</v>
      </c>
      <c r="H99" s="1">
        <v>332</v>
      </c>
      <c r="I99" s="1">
        <v>357</v>
      </c>
      <c r="J99" s="1">
        <v>346</v>
      </c>
      <c r="K99" s="1">
        <v>335</v>
      </c>
      <c r="L99" s="1">
        <v>390</v>
      </c>
      <c r="M99" s="1">
        <v>422</v>
      </c>
      <c r="N99" s="1">
        <v>407</v>
      </c>
      <c r="O99" s="1">
        <v>344</v>
      </c>
      <c r="P99" s="1">
        <v>361</v>
      </c>
      <c r="Q99" s="1">
        <v>126</v>
      </c>
      <c r="R99" t="str">
        <f>INDEX(RecruitingRegion!A$2:A$84,MATCH(countyEnrlData!$C99,RecruitingRegion!$B$2:$B$84,0),1)</f>
        <v>East UP Northern LP</v>
      </c>
      <c r="S99" t="str">
        <f>INDEX(RecruitingRegion!C$2:C$84,MATCH(countyEnrlData!$C99,RecruitingRegion!$B$2:$B$84,0),1)</f>
        <v>LP</v>
      </c>
    </row>
    <row r="100" spans="1:19">
      <c r="A100">
        <v>2004</v>
      </c>
      <c r="B100" t="s">
        <v>44</v>
      </c>
      <c r="C100" t="s">
        <v>45</v>
      </c>
      <c r="D100" s="1">
        <v>307</v>
      </c>
      <c r="E100" s="1">
        <v>271</v>
      </c>
      <c r="F100" s="1">
        <v>272</v>
      </c>
      <c r="G100" s="1">
        <v>275</v>
      </c>
      <c r="H100" s="1">
        <v>293</v>
      </c>
      <c r="I100" s="1">
        <v>255</v>
      </c>
      <c r="J100" s="1">
        <v>317</v>
      </c>
      <c r="K100" s="1">
        <v>342</v>
      </c>
      <c r="L100" s="1">
        <v>346</v>
      </c>
      <c r="M100" s="1">
        <v>354</v>
      </c>
      <c r="N100" s="1">
        <v>360</v>
      </c>
      <c r="O100" s="1">
        <v>346</v>
      </c>
      <c r="P100" s="1">
        <v>320</v>
      </c>
      <c r="Q100" s="1">
        <v>14</v>
      </c>
      <c r="R100" t="str">
        <f>INDEX(RecruitingRegion!A$2:A$84,MATCH(countyEnrlData!$C100,RecruitingRegion!$B$2:$B$84,0),1)</f>
        <v>East UP Northern LP</v>
      </c>
      <c r="S100" t="str">
        <f>INDEX(RecruitingRegion!C$2:C$84,MATCH(countyEnrlData!$C100,RecruitingRegion!$B$2:$B$84,0),1)</f>
        <v>LP</v>
      </c>
    </row>
    <row r="101" spans="1:19">
      <c r="A101">
        <v>2004</v>
      </c>
      <c r="B101" t="s">
        <v>46</v>
      </c>
      <c r="C101" t="s">
        <v>47</v>
      </c>
      <c r="D101" s="1">
        <v>438</v>
      </c>
      <c r="E101" s="1">
        <v>427</v>
      </c>
      <c r="F101" s="1">
        <v>403</v>
      </c>
      <c r="G101" s="1">
        <v>404</v>
      </c>
      <c r="H101" s="1">
        <v>439</v>
      </c>
      <c r="I101" s="1">
        <v>419</v>
      </c>
      <c r="J101" s="1">
        <v>422</v>
      </c>
      <c r="K101" s="1">
        <v>438</v>
      </c>
      <c r="L101" s="1">
        <v>439</v>
      </c>
      <c r="M101" s="1">
        <v>520</v>
      </c>
      <c r="N101" s="1">
        <v>470</v>
      </c>
      <c r="O101" s="1">
        <v>421</v>
      </c>
      <c r="P101" s="1">
        <v>406</v>
      </c>
      <c r="Q101" s="1">
        <v>110</v>
      </c>
      <c r="R101" t="str">
        <f>INDEX(RecruitingRegion!A$2:A$84,MATCH(countyEnrlData!$C101,RecruitingRegion!$B$2:$B$84,0),1)</f>
        <v>East UP Northern LP</v>
      </c>
      <c r="S101" t="str">
        <f>INDEX(RecruitingRegion!C$2:C$84,MATCH(countyEnrlData!$C101,RecruitingRegion!$B$2:$B$84,0),1)</f>
        <v>UP</v>
      </c>
    </row>
    <row r="102" spans="1:19">
      <c r="A102">
        <v>2004</v>
      </c>
      <c r="B102" t="s">
        <v>48</v>
      </c>
      <c r="C102" t="s">
        <v>49</v>
      </c>
      <c r="D102" s="1">
        <v>370</v>
      </c>
      <c r="E102" s="1">
        <v>364</v>
      </c>
      <c r="F102" s="1">
        <v>331</v>
      </c>
      <c r="G102" s="1">
        <v>361</v>
      </c>
      <c r="H102" s="1">
        <v>347</v>
      </c>
      <c r="I102" s="1">
        <v>406</v>
      </c>
      <c r="J102" s="1">
        <v>374</v>
      </c>
      <c r="K102" s="1">
        <v>412</v>
      </c>
      <c r="L102" s="1">
        <v>445</v>
      </c>
      <c r="M102" s="1">
        <v>447</v>
      </c>
      <c r="N102" s="1">
        <v>430</v>
      </c>
      <c r="O102" s="1">
        <v>412</v>
      </c>
      <c r="P102" s="1">
        <v>423</v>
      </c>
      <c r="Q102" s="1">
        <v>0</v>
      </c>
      <c r="R102" t="str">
        <f>INDEX(RecruitingRegion!A$2:A$84,MATCH(countyEnrlData!$C102,RecruitingRegion!$B$2:$B$84,0),1)</f>
        <v>Central-LP</v>
      </c>
      <c r="S102" t="str">
        <f>INDEX(RecruitingRegion!C$2:C$84,MATCH(countyEnrlData!$C102,RecruitingRegion!$B$2:$B$84,0),1)</f>
        <v>LP</v>
      </c>
    </row>
    <row r="103" spans="1:19">
      <c r="A103">
        <v>2004</v>
      </c>
      <c r="B103" t="s">
        <v>50</v>
      </c>
      <c r="C103" t="s">
        <v>51</v>
      </c>
      <c r="D103" s="1">
        <v>831</v>
      </c>
      <c r="E103" s="1">
        <v>670</v>
      </c>
      <c r="F103" s="1">
        <v>673</v>
      </c>
      <c r="G103" s="1">
        <v>730</v>
      </c>
      <c r="H103" s="1">
        <v>702</v>
      </c>
      <c r="I103" s="1">
        <v>651</v>
      </c>
      <c r="J103" s="1">
        <v>750</v>
      </c>
      <c r="K103" s="1">
        <v>846</v>
      </c>
      <c r="L103" s="1">
        <v>841</v>
      </c>
      <c r="M103" s="1">
        <v>932</v>
      </c>
      <c r="N103" s="1">
        <v>845</v>
      </c>
      <c r="O103" s="1">
        <v>847</v>
      </c>
      <c r="P103" s="1">
        <v>853</v>
      </c>
      <c r="Q103" s="1">
        <v>17</v>
      </c>
      <c r="R103" t="str">
        <f>INDEX(RecruitingRegion!A$2:A$84,MATCH(countyEnrlData!$C103,RecruitingRegion!$B$2:$B$84,0),1)</f>
        <v>Central-LP</v>
      </c>
      <c r="S103" t="str">
        <f>INDEX(RecruitingRegion!C$2:C$84,MATCH(countyEnrlData!$C103,RecruitingRegion!$B$2:$B$84,0),1)</f>
        <v>LP</v>
      </c>
    </row>
    <row r="104" spans="1:19">
      <c r="A104">
        <v>2004</v>
      </c>
      <c r="B104" t="s">
        <v>52</v>
      </c>
      <c r="C104" t="s">
        <v>53</v>
      </c>
      <c r="D104" s="1">
        <v>123</v>
      </c>
      <c r="E104" s="1">
        <v>118</v>
      </c>
      <c r="F104" s="1">
        <v>142</v>
      </c>
      <c r="G104" s="1">
        <v>145</v>
      </c>
      <c r="H104" s="1">
        <v>128</v>
      </c>
      <c r="I104" s="1">
        <v>148</v>
      </c>
      <c r="J104" s="1">
        <v>162</v>
      </c>
      <c r="K104" s="1">
        <v>167</v>
      </c>
      <c r="L104" s="1">
        <v>159</v>
      </c>
      <c r="M104" s="1">
        <v>201</v>
      </c>
      <c r="N104" s="1">
        <v>175</v>
      </c>
      <c r="O104" s="1">
        <v>163</v>
      </c>
      <c r="P104" s="1">
        <v>172</v>
      </c>
      <c r="Q104" s="1">
        <v>48</v>
      </c>
      <c r="R104" t="str">
        <f>INDEX(RecruitingRegion!A$2:A$84,MATCH(countyEnrlData!$C104,RecruitingRegion!$B$2:$B$84,0),1)</f>
        <v>East UP Northern LP</v>
      </c>
      <c r="S104" t="str">
        <f>INDEX(RecruitingRegion!C$2:C$84,MATCH(countyEnrlData!$C104,RecruitingRegion!$B$2:$B$84,0),1)</f>
        <v>LP</v>
      </c>
    </row>
    <row r="105" spans="1:19">
      <c r="A105">
        <v>2004</v>
      </c>
      <c r="B105" t="s">
        <v>54</v>
      </c>
      <c r="C105" t="s">
        <v>55</v>
      </c>
      <c r="D105" s="1">
        <v>636</v>
      </c>
      <c r="E105" s="1">
        <v>403</v>
      </c>
      <c r="F105" s="1">
        <v>389</v>
      </c>
      <c r="G105" s="1">
        <v>422</v>
      </c>
      <c r="H105" s="1">
        <v>391</v>
      </c>
      <c r="I105" s="1">
        <v>499</v>
      </c>
      <c r="J105" s="1">
        <v>445</v>
      </c>
      <c r="K105" s="1">
        <v>471</v>
      </c>
      <c r="L105" s="1">
        <v>503</v>
      </c>
      <c r="M105" s="1">
        <v>556</v>
      </c>
      <c r="N105" s="1">
        <v>569</v>
      </c>
      <c r="O105" s="1">
        <v>556</v>
      </c>
      <c r="P105" s="1">
        <v>541</v>
      </c>
      <c r="Q105" s="1">
        <v>0</v>
      </c>
      <c r="R105" t="str">
        <f>INDEX(RecruitingRegion!A$2:A$84,MATCH(countyEnrlData!$C105,RecruitingRegion!$B$2:$B$84,0),1)</f>
        <v>West-Central UP</v>
      </c>
      <c r="S105" t="str">
        <f>INDEX(RecruitingRegion!C$2:C$84,MATCH(countyEnrlData!$C105,RecruitingRegion!$B$2:$B$84,0),1)</f>
        <v>UP</v>
      </c>
    </row>
    <row r="106" spans="1:19">
      <c r="A106">
        <v>2004</v>
      </c>
      <c r="B106" t="s">
        <v>56</v>
      </c>
      <c r="C106" t="s">
        <v>57</v>
      </c>
      <c r="D106" s="1">
        <v>336</v>
      </c>
      <c r="E106" s="1">
        <v>283</v>
      </c>
      <c r="F106" s="1">
        <v>298</v>
      </c>
      <c r="G106" s="1">
        <v>261</v>
      </c>
      <c r="H106" s="1">
        <v>321</v>
      </c>
      <c r="I106" s="1">
        <v>314</v>
      </c>
      <c r="J106" s="1">
        <v>389</v>
      </c>
      <c r="K106" s="1">
        <v>365</v>
      </c>
      <c r="L106" s="1">
        <v>432</v>
      </c>
      <c r="M106" s="1">
        <v>425</v>
      </c>
      <c r="N106" s="1">
        <v>402</v>
      </c>
      <c r="O106" s="1">
        <v>398</v>
      </c>
      <c r="P106" s="1">
        <v>366</v>
      </c>
      <c r="Q106" s="1">
        <v>100</v>
      </c>
      <c r="R106" t="str">
        <f>INDEX(RecruitingRegion!A$2:A$84,MATCH(countyEnrlData!$C106,RecruitingRegion!$B$2:$B$84,0),1)</f>
        <v>West-Central UP</v>
      </c>
      <c r="S106" t="str">
        <f>INDEX(RecruitingRegion!C$2:C$84,MATCH(countyEnrlData!$C106,RecruitingRegion!$B$2:$B$84,0),1)</f>
        <v>UP</v>
      </c>
    </row>
    <row r="107" spans="1:19">
      <c r="A107">
        <v>2004</v>
      </c>
      <c r="B107" t="s">
        <v>58</v>
      </c>
      <c r="C107" t="s">
        <v>59</v>
      </c>
      <c r="D107" s="1">
        <v>1238</v>
      </c>
      <c r="E107" s="1">
        <v>1110</v>
      </c>
      <c r="F107" s="1">
        <v>1080</v>
      </c>
      <c r="G107" s="1">
        <v>1212</v>
      </c>
      <c r="H107" s="1">
        <v>1138</v>
      </c>
      <c r="I107" s="1">
        <v>1206</v>
      </c>
      <c r="J107" s="1">
        <v>1308</v>
      </c>
      <c r="K107" s="1">
        <v>1313</v>
      </c>
      <c r="L107" s="1">
        <v>1385</v>
      </c>
      <c r="M107" s="1">
        <v>1629</v>
      </c>
      <c r="N107" s="1">
        <v>1371</v>
      </c>
      <c r="O107" s="1">
        <v>1355</v>
      </c>
      <c r="P107" s="1">
        <v>1181</v>
      </c>
      <c r="Q107" s="1">
        <v>144</v>
      </c>
      <c r="R107" t="str">
        <f>INDEX(RecruitingRegion!A$2:A$84,MATCH(countyEnrlData!$C107,RecruitingRegion!$B$2:$B$84,0),1)</f>
        <v>Central-LP</v>
      </c>
      <c r="S107" t="str">
        <f>INDEX(RecruitingRegion!C$2:C$84,MATCH(countyEnrlData!$C107,RecruitingRegion!$B$2:$B$84,0),1)</f>
        <v>LP</v>
      </c>
    </row>
    <row r="108" spans="1:19">
      <c r="A108">
        <v>2004</v>
      </c>
      <c r="B108" t="s">
        <v>60</v>
      </c>
      <c r="C108" t="s">
        <v>61</v>
      </c>
      <c r="D108" s="1">
        <v>437</v>
      </c>
      <c r="E108" s="1">
        <v>396</v>
      </c>
      <c r="F108" s="1">
        <v>393</v>
      </c>
      <c r="G108" s="1">
        <v>383</v>
      </c>
      <c r="H108" s="1">
        <v>438</v>
      </c>
      <c r="I108" s="1">
        <v>417</v>
      </c>
      <c r="J108" s="1">
        <v>428</v>
      </c>
      <c r="K108" s="1">
        <v>454</v>
      </c>
      <c r="L108" s="1">
        <v>463</v>
      </c>
      <c r="M108" s="1">
        <v>496</v>
      </c>
      <c r="N108" s="1">
        <v>465</v>
      </c>
      <c r="O108" s="1">
        <v>454</v>
      </c>
      <c r="P108" s="1">
        <v>471</v>
      </c>
      <c r="Q108" s="1">
        <v>37</v>
      </c>
      <c r="R108" t="str">
        <f>INDEX(RecruitingRegion!A$2:A$84,MATCH(countyEnrlData!$C108,RecruitingRegion!$B$2:$B$84,0),1)</f>
        <v>East UP Northern LP</v>
      </c>
      <c r="S108" t="str">
        <f>INDEX(RecruitingRegion!C$2:C$84,MATCH(countyEnrlData!$C108,RecruitingRegion!$B$2:$B$84,0),1)</f>
        <v>LP</v>
      </c>
    </row>
    <row r="109" spans="1:19">
      <c r="A109">
        <v>2004</v>
      </c>
      <c r="B109" t="s">
        <v>62</v>
      </c>
      <c r="C109" t="s">
        <v>63</v>
      </c>
      <c r="D109" s="1">
        <v>6895</v>
      </c>
      <c r="E109" s="1">
        <v>6300</v>
      </c>
      <c r="F109" s="1">
        <v>6064</v>
      </c>
      <c r="G109" s="1">
        <v>6019</v>
      </c>
      <c r="H109" s="1">
        <v>6245</v>
      </c>
      <c r="I109" s="1">
        <v>6305</v>
      </c>
      <c r="J109" s="1">
        <v>6502</v>
      </c>
      <c r="K109" s="1">
        <v>7048</v>
      </c>
      <c r="L109" s="1">
        <v>6818</v>
      </c>
      <c r="M109" s="1">
        <v>7833</v>
      </c>
      <c r="N109" s="1">
        <v>6212</v>
      </c>
      <c r="O109" s="1">
        <v>5145</v>
      </c>
      <c r="P109" s="1">
        <v>4638</v>
      </c>
      <c r="Q109" s="1">
        <v>1448</v>
      </c>
      <c r="R109" t="str">
        <f>INDEX(RecruitingRegion!A$2:A$84,MATCH(countyEnrlData!$C109,RecruitingRegion!$B$2:$B$84,0),1)</f>
        <v>East-Central LP</v>
      </c>
      <c r="S109" t="str">
        <f>INDEX(RecruitingRegion!C$2:C$84,MATCH(countyEnrlData!$C109,RecruitingRegion!$B$2:$B$84,0),1)</f>
        <v>LP</v>
      </c>
    </row>
    <row r="110" spans="1:19">
      <c r="A110">
        <v>2004</v>
      </c>
      <c r="B110" t="s">
        <v>64</v>
      </c>
      <c r="C110" t="s">
        <v>65</v>
      </c>
      <c r="D110" s="1">
        <v>281</v>
      </c>
      <c r="E110" s="1">
        <v>238</v>
      </c>
      <c r="F110" s="1">
        <v>265</v>
      </c>
      <c r="G110" s="1">
        <v>235</v>
      </c>
      <c r="H110" s="1">
        <v>258</v>
      </c>
      <c r="I110" s="1">
        <v>247</v>
      </c>
      <c r="J110" s="1">
        <v>301</v>
      </c>
      <c r="K110" s="1">
        <v>281</v>
      </c>
      <c r="L110" s="1">
        <v>288</v>
      </c>
      <c r="M110" s="1">
        <v>393</v>
      </c>
      <c r="N110" s="1">
        <v>300</v>
      </c>
      <c r="O110" s="1">
        <v>287</v>
      </c>
      <c r="P110" s="1">
        <v>256</v>
      </c>
      <c r="Q110" s="1">
        <v>35</v>
      </c>
      <c r="R110" t="str">
        <f>INDEX(RecruitingRegion!A$2:A$84,MATCH(countyEnrlData!$C110,RecruitingRegion!$B$2:$B$84,0),1)</f>
        <v>Central-LP</v>
      </c>
      <c r="S110" t="str">
        <f>INDEX(RecruitingRegion!C$2:C$84,MATCH(countyEnrlData!$C110,RecruitingRegion!$B$2:$B$84,0),1)</f>
        <v>LP</v>
      </c>
    </row>
    <row r="111" spans="1:19">
      <c r="A111">
        <v>2004</v>
      </c>
      <c r="B111" t="s">
        <v>66</v>
      </c>
      <c r="C111" t="s">
        <v>67</v>
      </c>
      <c r="D111" s="1">
        <v>145</v>
      </c>
      <c r="E111" s="1">
        <v>142</v>
      </c>
      <c r="F111" s="1">
        <v>152</v>
      </c>
      <c r="G111" s="1">
        <v>127</v>
      </c>
      <c r="H111" s="1">
        <v>134</v>
      </c>
      <c r="I111" s="1">
        <v>142</v>
      </c>
      <c r="J111" s="1">
        <v>151</v>
      </c>
      <c r="K111" s="1">
        <v>155</v>
      </c>
      <c r="L111" s="1">
        <v>187</v>
      </c>
      <c r="M111" s="1">
        <v>196</v>
      </c>
      <c r="N111" s="1">
        <v>201</v>
      </c>
      <c r="O111" s="1">
        <v>205</v>
      </c>
      <c r="P111" s="1">
        <v>185</v>
      </c>
      <c r="Q111" s="1">
        <v>60</v>
      </c>
      <c r="R111" t="str">
        <f>INDEX(RecruitingRegion!A$2:A$84,MATCH(countyEnrlData!$C111,RecruitingRegion!$B$2:$B$84,0),1)</f>
        <v>West-Central UP</v>
      </c>
      <c r="S111" t="str">
        <f>INDEX(RecruitingRegion!C$2:C$84,MATCH(countyEnrlData!$C111,RecruitingRegion!$B$2:$B$84,0),1)</f>
        <v>UP</v>
      </c>
    </row>
    <row r="112" spans="1:19">
      <c r="A112">
        <v>2004</v>
      </c>
      <c r="B112" t="s">
        <v>68</v>
      </c>
      <c r="C112" t="s">
        <v>69</v>
      </c>
      <c r="D112" s="1">
        <v>1012</v>
      </c>
      <c r="E112" s="1">
        <v>961</v>
      </c>
      <c r="F112" s="1">
        <v>967</v>
      </c>
      <c r="G112" s="1">
        <v>924</v>
      </c>
      <c r="H112" s="1">
        <v>972</v>
      </c>
      <c r="I112" s="1">
        <v>986</v>
      </c>
      <c r="J112" s="1">
        <v>1019</v>
      </c>
      <c r="K112" s="1">
        <v>1104</v>
      </c>
      <c r="L112" s="1">
        <v>1099</v>
      </c>
      <c r="M112" s="1">
        <v>1146</v>
      </c>
      <c r="N112" s="1">
        <v>1132</v>
      </c>
      <c r="O112" s="1">
        <v>1138</v>
      </c>
      <c r="P112" s="1">
        <v>1158</v>
      </c>
      <c r="Q112" s="1">
        <v>0</v>
      </c>
      <c r="R112" t="str">
        <f>INDEX(RecruitingRegion!A$2:A$84,MATCH(countyEnrlData!$C112,RecruitingRegion!$B$2:$B$84,0),1)</f>
        <v>East UP Northern LP</v>
      </c>
      <c r="S112" t="str">
        <f>INDEX(RecruitingRegion!C$2:C$84,MATCH(countyEnrlData!$C112,RecruitingRegion!$B$2:$B$84,0),1)</f>
        <v>LP</v>
      </c>
    </row>
    <row r="113" spans="1:19">
      <c r="A113">
        <v>2004</v>
      </c>
      <c r="B113" t="s">
        <v>70</v>
      </c>
      <c r="C113" t="s">
        <v>71</v>
      </c>
      <c r="D113" s="1">
        <v>685</v>
      </c>
      <c r="E113" s="1">
        <v>534</v>
      </c>
      <c r="F113" s="1">
        <v>541</v>
      </c>
      <c r="G113" s="1">
        <v>505</v>
      </c>
      <c r="H113" s="1">
        <v>522</v>
      </c>
      <c r="I113" s="1">
        <v>522</v>
      </c>
      <c r="J113" s="1">
        <v>575</v>
      </c>
      <c r="K113" s="1">
        <v>595</v>
      </c>
      <c r="L113" s="1">
        <v>623</v>
      </c>
      <c r="M113" s="1">
        <v>630</v>
      </c>
      <c r="N113" s="1">
        <v>585</v>
      </c>
      <c r="O113" s="1">
        <v>538</v>
      </c>
      <c r="P113" s="1">
        <v>535</v>
      </c>
      <c r="Q113" s="1">
        <v>355</v>
      </c>
      <c r="R113" t="str">
        <f>INDEX(RecruitingRegion!A$2:A$84,MATCH(countyEnrlData!$C113,RecruitingRegion!$B$2:$B$84,0),1)</f>
        <v>Central-LP</v>
      </c>
      <c r="S113" t="str">
        <f>INDEX(RecruitingRegion!C$2:C$84,MATCH(countyEnrlData!$C113,RecruitingRegion!$B$2:$B$84,0),1)</f>
        <v>LP</v>
      </c>
    </row>
    <row r="114" spans="1:19">
      <c r="A114">
        <v>2004</v>
      </c>
      <c r="B114" t="s">
        <v>72</v>
      </c>
      <c r="C114" t="s">
        <v>73</v>
      </c>
      <c r="D114" s="1">
        <v>684</v>
      </c>
      <c r="E114" s="1">
        <v>526</v>
      </c>
      <c r="F114" s="1">
        <v>502</v>
      </c>
      <c r="G114" s="1">
        <v>494</v>
      </c>
      <c r="H114" s="1">
        <v>516</v>
      </c>
      <c r="I114" s="1">
        <v>568</v>
      </c>
      <c r="J114" s="1">
        <v>551</v>
      </c>
      <c r="K114" s="1">
        <v>563</v>
      </c>
      <c r="L114" s="1">
        <v>576</v>
      </c>
      <c r="M114" s="1">
        <v>654</v>
      </c>
      <c r="N114" s="1">
        <v>557</v>
      </c>
      <c r="O114" s="1">
        <v>490</v>
      </c>
      <c r="P114" s="1">
        <v>507</v>
      </c>
      <c r="Q114" s="1">
        <v>190</v>
      </c>
      <c r="R114" t="str">
        <f>INDEX(RecruitingRegion!A$2:A$84,MATCH(countyEnrlData!$C114,RecruitingRegion!$B$2:$B$84,0),1)</f>
        <v>SW-LP</v>
      </c>
      <c r="S114" t="str">
        <f>INDEX(RecruitingRegion!C$2:C$84,MATCH(countyEnrlData!$C114,RecruitingRegion!$B$2:$B$84,0),1)</f>
        <v>LP</v>
      </c>
    </row>
    <row r="115" spans="1:19">
      <c r="A115">
        <v>2004</v>
      </c>
      <c r="B115" t="s">
        <v>74</v>
      </c>
      <c r="C115" t="s">
        <v>75</v>
      </c>
      <c r="D115" s="1">
        <v>432</v>
      </c>
      <c r="E115" s="1">
        <v>414</v>
      </c>
      <c r="F115" s="1">
        <v>390</v>
      </c>
      <c r="G115" s="1">
        <v>409</v>
      </c>
      <c r="H115" s="1">
        <v>380</v>
      </c>
      <c r="I115" s="1">
        <v>386</v>
      </c>
      <c r="J115" s="1">
        <v>387</v>
      </c>
      <c r="K115" s="1">
        <v>463</v>
      </c>
      <c r="L115" s="1">
        <v>446</v>
      </c>
      <c r="M115" s="1">
        <v>514</v>
      </c>
      <c r="N115" s="1">
        <v>462</v>
      </c>
      <c r="O115" s="1">
        <v>441</v>
      </c>
      <c r="P115" s="1">
        <v>456</v>
      </c>
      <c r="Q115" s="1">
        <v>4</v>
      </c>
      <c r="R115" t="str">
        <f>INDEX(RecruitingRegion!A$2:A$84,MATCH(countyEnrlData!$C115,RecruitingRegion!$B$2:$B$84,0),1)</f>
        <v>West-Central UP</v>
      </c>
      <c r="S115" t="str">
        <f>INDEX(RecruitingRegion!C$2:C$84,MATCH(countyEnrlData!$C115,RecruitingRegion!$B$2:$B$84,0),1)</f>
        <v>UP</v>
      </c>
    </row>
    <row r="116" spans="1:19">
      <c r="A116">
        <v>2004</v>
      </c>
      <c r="B116" t="s">
        <v>76</v>
      </c>
      <c r="C116" t="s">
        <v>77</v>
      </c>
      <c r="D116" s="1">
        <v>404</v>
      </c>
      <c r="E116" s="1">
        <v>352</v>
      </c>
      <c r="F116" s="1">
        <v>362</v>
      </c>
      <c r="G116" s="1">
        <v>334</v>
      </c>
      <c r="H116" s="1">
        <v>375</v>
      </c>
      <c r="I116" s="1">
        <v>387</v>
      </c>
      <c r="J116" s="1">
        <v>363</v>
      </c>
      <c r="K116" s="1">
        <v>422</v>
      </c>
      <c r="L116" s="1">
        <v>448</v>
      </c>
      <c r="M116" s="1">
        <v>534</v>
      </c>
      <c r="N116" s="1">
        <v>479</v>
      </c>
      <c r="O116" s="1">
        <v>462</v>
      </c>
      <c r="P116" s="1">
        <v>488</v>
      </c>
      <c r="Q116" s="1">
        <v>37</v>
      </c>
      <c r="R116" t="str">
        <f>INDEX(RecruitingRegion!A$2:A$84,MATCH(countyEnrlData!$C116,RecruitingRegion!$B$2:$B$84,0),1)</f>
        <v>Central-LP</v>
      </c>
      <c r="S116" t="str">
        <f>INDEX(RecruitingRegion!C$2:C$84,MATCH(countyEnrlData!$C116,RecruitingRegion!$B$2:$B$84,0),1)</f>
        <v>LP</v>
      </c>
    </row>
    <row r="117" spans="1:19">
      <c r="A117">
        <v>2004</v>
      </c>
      <c r="B117" t="s">
        <v>78</v>
      </c>
      <c r="C117" t="s">
        <v>79</v>
      </c>
      <c r="D117" s="1">
        <v>4002</v>
      </c>
      <c r="E117" s="1">
        <v>3675</v>
      </c>
      <c r="F117" s="1">
        <v>3538</v>
      </c>
      <c r="G117" s="1">
        <v>3486</v>
      </c>
      <c r="H117" s="1">
        <v>3558</v>
      </c>
      <c r="I117" s="1">
        <v>3553</v>
      </c>
      <c r="J117" s="1">
        <v>3809</v>
      </c>
      <c r="K117" s="1">
        <v>3894</v>
      </c>
      <c r="L117" s="1">
        <v>3808</v>
      </c>
      <c r="M117" s="1">
        <v>4214</v>
      </c>
      <c r="N117" s="1">
        <v>3891</v>
      </c>
      <c r="O117" s="1">
        <v>3428</v>
      </c>
      <c r="P117" s="1">
        <v>3356</v>
      </c>
      <c r="Q117" s="1">
        <v>228</v>
      </c>
      <c r="R117" t="str">
        <f>INDEX(RecruitingRegion!A$2:A$84,MATCH(countyEnrlData!$C117,RecruitingRegion!$B$2:$B$84,0),1)</f>
        <v>Central-LP</v>
      </c>
      <c r="S117" t="str">
        <f>INDEX(RecruitingRegion!C$2:C$84,MATCH(countyEnrlData!$C117,RecruitingRegion!$B$2:$B$84,0),1)</f>
        <v>LP</v>
      </c>
    </row>
    <row r="118" spans="1:19">
      <c r="A118">
        <v>2004</v>
      </c>
      <c r="B118" t="s">
        <v>80</v>
      </c>
      <c r="C118" t="s">
        <v>81</v>
      </c>
      <c r="D118" s="1">
        <v>1054</v>
      </c>
      <c r="E118" s="1">
        <v>840</v>
      </c>
      <c r="F118" s="1">
        <v>827</v>
      </c>
      <c r="G118" s="1">
        <v>848</v>
      </c>
      <c r="H118" s="1">
        <v>889</v>
      </c>
      <c r="I118" s="1">
        <v>843</v>
      </c>
      <c r="J118" s="1">
        <v>901</v>
      </c>
      <c r="K118" s="1">
        <v>866</v>
      </c>
      <c r="L118" s="1">
        <v>945</v>
      </c>
      <c r="M118" s="1">
        <v>958</v>
      </c>
      <c r="N118" s="1">
        <v>960</v>
      </c>
      <c r="O118" s="1">
        <v>883</v>
      </c>
      <c r="P118" s="1">
        <v>862</v>
      </c>
      <c r="Q118" s="1">
        <v>141</v>
      </c>
      <c r="R118" t="str">
        <f>INDEX(RecruitingRegion!A$2:A$84,MATCH(countyEnrlData!$C118,RecruitingRegion!$B$2:$B$84,0),1)</f>
        <v>Central-LP</v>
      </c>
      <c r="S118" t="str">
        <f>INDEX(RecruitingRegion!C$2:C$84,MATCH(countyEnrlData!$C118,RecruitingRegion!$B$2:$B$84,0),1)</f>
        <v>LP</v>
      </c>
    </row>
    <row r="119" spans="1:19">
      <c r="A119">
        <v>2004</v>
      </c>
      <c r="B119" t="s">
        <v>82</v>
      </c>
      <c r="C119" t="s">
        <v>83</v>
      </c>
      <c r="D119" s="1">
        <v>359</v>
      </c>
      <c r="E119" s="1">
        <v>359</v>
      </c>
      <c r="F119" s="1">
        <v>340</v>
      </c>
      <c r="G119" s="1">
        <v>343</v>
      </c>
      <c r="H119" s="1">
        <v>352</v>
      </c>
      <c r="I119" s="1">
        <v>349</v>
      </c>
      <c r="J119" s="1">
        <v>392</v>
      </c>
      <c r="K119" s="1">
        <v>439</v>
      </c>
      <c r="L119" s="1">
        <v>479</v>
      </c>
      <c r="M119" s="1">
        <v>547</v>
      </c>
      <c r="N119" s="1">
        <v>444</v>
      </c>
      <c r="O119" s="1">
        <v>431</v>
      </c>
      <c r="P119" s="1">
        <v>403</v>
      </c>
      <c r="Q119" s="1">
        <v>80</v>
      </c>
      <c r="R119" t="str">
        <f>INDEX(RecruitingRegion!A$2:A$84,MATCH(countyEnrlData!$C119,RecruitingRegion!$B$2:$B$84,0),1)</f>
        <v>East UP Northern LP</v>
      </c>
      <c r="S119" t="str">
        <f>INDEX(RecruitingRegion!C$2:C$84,MATCH(countyEnrlData!$C119,RecruitingRegion!$B$2:$B$84,0),1)</f>
        <v>LP</v>
      </c>
    </row>
    <row r="120" spans="1:19">
      <c r="A120">
        <v>2004</v>
      </c>
      <c r="B120" t="s">
        <v>84</v>
      </c>
      <c r="C120" t="s">
        <v>85</v>
      </c>
      <c r="D120" s="1">
        <v>174</v>
      </c>
      <c r="E120" s="1">
        <v>102</v>
      </c>
      <c r="F120" s="1">
        <v>114</v>
      </c>
      <c r="G120" s="1">
        <v>131</v>
      </c>
      <c r="H120" s="1">
        <v>104</v>
      </c>
      <c r="I120" s="1">
        <v>124</v>
      </c>
      <c r="J120" s="1">
        <v>128</v>
      </c>
      <c r="K120" s="1">
        <v>128</v>
      </c>
      <c r="L120" s="1">
        <v>153</v>
      </c>
      <c r="M120" s="1">
        <v>166</v>
      </c>
      <c r="N120" s="1">
        <v>154</v>
      </c>
      <c r="O120" s="1">
        <v>146</v>
      </c>
      <c r="P120" s="1">
        <v>145</v>
      </c>
      <c r="Q120" s="1">
        <v>14</v>
      </c>
      <c r="R120" t="str">
        <f>INDEX(RecruitingRegion!A$2:A$84,MATCH(countyEnrlData!$C120,RecruitingRegion!$B$2:$B$84,0),1)</f>
        <v>West-Central UP</v>
      </c>
      <c r="S120" t="str">
        <f>INDEX(RecruitingRegion!C$2:C$84,MATCH(countyEnrlData!$C120,RecruitingRegion!$B$2:$B$84,0),1)</f>
        <v>UP</v>
      </c>
    </row>
    <row r="121" spans="1:19">
      <c r="A121">
        <v>2004</v>
      </c>
      <c r="B121" t="s">
        <v>86</v>
      </c>
      <c r="C121" t="s">
        <v>87</v>
      </c>
      <c r="D121" s="1">
        <v>566</v>
      </c>
      <c r="E121" s="1">
        <v>478</v>
      </c>
      <c r="F121" s="1">
        <v>504</v>
      </c>
      <c r="G121" s="1">
        <v>481</v>
      </c>
      <c r="H121" s="1">
        <v>430</v>
      </c>
      <c r="I121" s="1">
        <v>479</v>
      </c>
      <c r="J121" s="1">
        <v>496</v>
      </c>
      <c r="K121" s="1">
        <v>523</v>
      </c>
      <c r="L121" s="1">
        <v>485</v>
      </c>
      <c r="M121" s="1">
        <v>566</v>
      </c>
      <c r="N121" s="1">
        <v>514</v>
      </c>
      <c r="O121" s="1">
        <v>452</v>
      </c>
      <c r="P121" s="1">
        <v>505</v>
      </c>
      <c r="Q121" s="1">
        <v>459</v>
      </c>
      <c r="R121" t="str">
        <f>INDEX(RecruitingRegion!A$2:A$84,MATCH(countyEnrlData!$C121,RecruitingRegion!$B$2:$B$84,0),1)</f>
        <v>Central-LP</v>
      </c>
      <c r="S121" t="str">
        <f>INDEX(RecruitingRegion!C$2:C$84,MATCH(countyEnrlData!$C121,RecruitingRegion!$B$2:$B$84,0),1)</f>
        <v>LP</v>
      </c>
    </row>
    <row r="122" spans="1:19">
      <c r="A122">
        <v>2004</v>
      </c>
      <c r="B122" t="s">
        <v>88</v>
      </c>
      <c r="C122" t="s">
        <v>89</v>
      </c>
      <c r="D122" s="1">
        <v>2151</v>
      </c>
      <c r="E122" s="1">
        <v>1959</v>
      </c>
      <c r="F122" s="1">
        <v>1875</v>
      </c>
      <c r="G122" s="1">
        <v>1932</v>
      </c>
      <c r="H122" s="1">
        <v>1959</v>
      </c>
      <c r="I122" s="1">
        <v>1956</v>
      </c>
      <c r="J122" s="1">
        <v>2041</v>
      </c>
      <c r="K122" s="1">
        <v>2118</v>
      </c>
      <c r="L122" s="1">
        <v>2198</v>
      </c>
      <c r="M122" s="1">
        <v>2379</v>
      </c>
      <c r="N122" s="1">
        <v>2094</v>
      </c>
      <c r="O122" s="1">
        <v>1830</v>
      </c>
      <c r="P122" s="1">
        <v>1610</v>
      </c>
      <c r="Q122" s="1">
        <v>662</v>
      </c>
      <c r="R122" t="str">
        <f>INDEX(RecruitingRegion!A$2:A$84,MATCH(countyEnrlData!$C122,RecruitingRegion!$B$2:$B$84,0),1)</f>
        <v>SW-LP</v>
      </c>
      <c r="S122" t="str">
        <f>INDEX(RecruitingRegion!C$2:C$84,MATCH(countyEnrlData!$C122,RecruitingRegion!$B$2:$B$84,0),1)</f>
        <v>LP</v>
      </c>
    </row>
    <row r="123" spans="1:19">
      <c r="A123">
        <v>2004</v>
      </c>
      <c r="B123" t="s">
        <v>90</v>
      </c>
      <c r="C123" t="s">
        <v>91</v>
      </c>
      <c r="D123" s="1">
        <v>2803</v>
      </c>
      <c r="E123" s="1">
        <v>2638</v>
      </c>
      <c r="F123" s="1">
        <v>2489</v>
      </c>
      <c r="G123" s="1">
        <v>2588</v>
      </c>
      <c r="H123" s="1">
        <v>2442</v>
      </c>
      <c r="I123" s="1">
        <v>2553</v>
      </c>
      <c r="J123" s="1">
        <v>2627</v>
      </c>
      <c r="K123" s="1">
        <v>2669</v>
      </c>
      <c r="L123" s="1">
        <v>2727</v>
      </c>
      <c r="M123" s="1">
        <v>3016</v>
      </c>
      <c r="N123" s="1">
        <v>2617</v>
      </c>
      <c r="O123" s="1">
        <v>2430</v>
      </c>
      <c r="P123" s="1">
        <v>2163</v>
      </c>
      <c r="Q123" s="1">
        <v>744</v>
      </c>
      <c r="R123" t="str">
        <f>INDEX(RecruitingRegion!A$2:A$84,MATCH(countyEnrlData!$C123,RecruitingRegion!$B$2:$B$84,0),1)</f>
        <v>SW-LP</v>
      </c>
      <c r="S123" t="str">
        <f>INDEX(RecruitingRegion!C$2:C$84,MATCH(countyEnrlData!$C123,RecruitingRegion!$B$2:$B$84,0),1)</f>
        <v>LP</v>
      </c>
    </row>
    <row r="124" spans="1:19">
      <c r="A124">
        <v>2004</v>
      </c>
      <c r="B124" t="s">
        <v>92</v>
      </c>
      <c r="C124" t="s">
        <v>93</v>
      </c>
      <c r="D124" s="1">
        <v>185</v>
      </c>
      <c r="E124" s="1">
        <v>189</v>
      </c>
      <c r="F124" s="1">
        <v>169</v>
      </c>
      <c r="G124" s="1">
        <v>182</v>
      </c>
      <c r="H124" s="1">
        <v>216</v>
      </c>
      <c r="I124" s="1">
        <v>197</v>
      </c>
      <c r="J124" s="1">
        <v>203</v>
      </c>
      <c r="K124" s="1">
        <v>213</v>
      </c>
      <c r="L124" s="1">
        <v>198</v>
      </c>
      <c r="M124" s="1">
        <v>227</v>
      </c>
      <c r="N124" s="1">
        <v>232</v>
      </c>
      <c r="O124" s="1">
        <v>234</v>
      </c>
      <c r="P124" s="1">
        <v>219</v>
      </c>
      <c r="Q124" s="1">
        <v>0</v>
      </c>
      <c r="R124" t="str">
        <f>INDEX(RecruitingRegion!A$2:A$84,MATCH(countyEnrlData!$C124,RecruitingRegion!$B$2:$B$84,0),1)</f>
        <v>East UP Northern LP</v>
      </c>
      <c r="S124" t="str">
        <f>INDEX(RecruitingRegion!C$2:C$84,MATCH(countyEnrlData!$C124,RecruitingRegion!$B$2:$B$84,0),1)</f>
        <v>LP</v>
      </c>
    </row>
    <row r="125" spans="1:19">
      <c r="A125">
        <v>2004</v>
      </c>
      <c r="B125" t="s">
        <v>94</v>
      </c>
      <c r="C125" t="s">
        <v>95</v>
      </c>
      <c r="D125" s="1">
        <v>9244</v>
      </c>
      <c r="E125" s="1">
        <v>7721</v>
      </c>
      <c r="F125" s="1">
        <v>7548</v>
      </c>
      <c r="G125" s="1">
        <v>7432</v>
      </c>
      <c r="H125" s="1">
        <v>7557</v>
      </c>
      <c r="I125" s="1">
        <v>7548</v>
      </c>
      <c r="J125" s="1">
        <v>7784</v>
      </c>
      <c r="K125" s="1">
        <v>7923</v>
      </c>
      <c r="L125" s="1">
        <v>7960</v>
      </c>
      <c r="M125" s="1">
        <v>9365</v>
      </c>
      <c r="N125" s="1">
        <v>7764</v>
      </c>
      <c r="O125" s="1">
        <v>6833</v>
      </c>
      <c r="P125" s="1">
        <v>6561</v>
      </c>
      <c r="Q125" s="1">
        <v>1457</v>
      </c>
      <c r="R125" t="str">
        <f>INDEX(RecruitingRegion!A$2:A$84,MATCH(countyEnrlData!$C125,RecruitingRegion!$B$2:$B$84,0),1)</f>
        <v>SW-LP</v>
      </c>
      <c r="S125" t="str">
        <f>INDEX(RecruitingRegion!C$2:C$84,MATCH(countyEnrlData!$C125,RecruitingRegion!$B$2:$B$84,0),1)</f>
        <v>LP</v>
      </c>
    </row>
    <row r="126" spans="1:19">
      <c r="A126">
        <v>2004</v>
      </c>
      <c r="B126" t="s">
        <v>96</v>
      </c>
      <c r="C126" t="s">
        <v>97</v>
      </c>
      <c r="D126" s="1">
        <v>1</v>
      </c>
      <c r="E126" s="1">
        <v>0</v>
      </c>
      <c r="F126" s="1">
        <v>0</v>
      </c>
      <c r="G126" s="1">
        <v>1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t="str">
        <f>INDEX(RecruitingRegion!A$2:A$84,MATCH(countyEnrlData!$C126,RecruitingRegion!$B$2:$B$84,0),1)</f>
        <v>West-Central UP</v>
      </c>
      <c r="S126" t="str">
        <f>INDEX(RecruitingRegion!C$2:C$84,MATCH(countyEnrlData!$C126,RecruitingRegion!$B$2:$B$84,0),1)</f>
        <v>UP</v>
      </c>
    </row>
    <row r="127" spans="1:19">
      <c r="A127">
        <v>2004</v>
      </c>
      <c r="B127" t="s">
        <v>98</v>
      </c>
      <c r="C127" t="s">
        <v>99</v>
      </c>
      <c r="D127" s="1">
        <v>62</v>
      </c>
      <c r="E127" s="1">
        <v>81</v>
      </c>
      <c r="F127" s="1">
        <v>53</v>
      </c>
      <c r="G127" s="1">
        <v>47</v>
      </c>
      <c r="H127" s="1">
        <v>51</v>
      </c>
      <c r="I127" s="1">
        <v>70</v>
      </c>
      <c r="J127" s="1">
        <v>49</v>
      </c>
      <c r="K127" s="1">
        <v>56</v>
      </c>
      <c r="L127" s="1">
        <v>51</v>
      </c>
      <c r="M127" s="1">
        <v>64</v>
      </c>
      <c r="N127" s="1">
        <v>50</v>
      </c>
      <c r="O127" s="1">
        <v>52</v>
      </c>
      <c r="P127" s="1">
        <v>37</v>
      </c>
      <c r="Q127" s="1">
        <v>24</v>
      </c>
      <c r="R127" t="str">
        <f>INDEX(RecruitingRegion!A$2:A$84,MATCH(countyEnrlData!$C127,RecruitingRegion!$B$2:$B$84,0),1)</f>
        <v>Central-LP</v>
      </c>
      <c r="S127" t="str">
        <f>INDEX(RecruitingRegion!C$2:C$84,MATCH(countyEnrlData!$C127,RecruitingRegion!$B$2:$B$84,0),1)</f>
        <v>LP</v>
      </c>
    </row>
    <row r="128" spans="1:19">
      <c r="A128">
        <v>2004</v>
      </c>
      <c r="B128" t="s">
        <v>100</v>
      </c>
      <c r="C128" t="s">
        <v>101</v>
      </c>
      <c r="D128" s="1">
        <v>1275</v>
      </c>
      <c r="E128" s="1">
        <v>1051</v>
      </c>
      <c r="F128" s="1">
        <v>1089</v>
      </c>
      <c r="G128" s="1">
        <v>1099</v>
      </c>
      <c r="H128" s="1">
        <v>1134</v>
      </c>
      <c r="I128" s="1">
        <v>1145</v>
      </c>
      <c r="J128" s="1">
        <v>1214</v>
      </c>
      <c r="K128" s="1">
        <v>1167</v>
      </c>
      <c r="L128" s="1">
        <v>1312</v>
      </c>
      <c r="M128" s="1">
        <v>1353</v>
      </c>
      <c r="N128" s="1">
        <v>1329</v>
      </c>
      <c r="O128" s="1">
        <v>1091</v>
      </c>
      <c r="P128" s="1">
        <v>1076</v>
      </c>
      <c r="Q128" s="1">
        <v>34</v>
      </c>
      <c r="R128" t="str">
        <f>INDEX(RecruitingRegion!A$2:A$84,MATCH(countyEnrlData!$C128,RecruitingRegion!$B$2:$B$84,0),1)</f>
        <v>East-Central LP</v>
      </c>
      <c r="S128" t="str">
        <f>INDEX(RecruitingRegion!C$2:C$84,MATCH(countyEnrlData!$C128,RecruitingRegion!$B$2:$B$84,0),1)</f>
        <v>LP</v>
      </c>
    </row>
    <row r="129" spans="1:19">
      <c r="A129">
        <v>2004</v>
      </c>
      <c r="B129" t="s">
        <v>102</v>
      </c>
      <c r="C129" t="s">
        <v>103</v>
      </c>
      <c r="D129" s="1">
        <v>185</v>
      </c>
      <c r="E129" s="1">
        <v>141</v>
      </c>
      <c r="F129" s="1">
        <v>180</v>
      </c>
      <c r="G129" s="1">
        <v>156</v>
      </c>
      <c r="H129" s="1">
        <v>177</v>
      </c>
      <c r="I129" s="1">
        <v>175</v>
      </c>
      <c r="J129" s="1">
        <v>197</v>
      </c>
      <c r="K129" s="1">
        <v>206</v>
      </c>
      <c r="L129" s="1">
        <v>208</v>
      </c>
      <c r="M129" s="1">
        <v>205</v>
      </c>
      <c r="N129" s="1">
        <v>227</v>
      </c>
      <c r="O129" s="1">
        <v>234</v>
      </c>
      <c r="P129" s="1">
        <v>219</v>
      </c>
      <c r="Q129" s="1">
        <v>0</v>
      </c>
      <c r="R129" t="str">
        <f>INDEX(RecruitingRegion!A$2:A$84,MATCH(countyEnrlData!$C129,RecruitingRegion!$B$2:$B$84,0),1)</f>
        <v>East UP Northern LP</v>
      </c>
      <c r="S129" t="str">
        <f>INDEX(RecruitingRegion!C$2:C$84,MATCH(countyEnrlData!$C129,RecruitingRegion!$B$2:$B$84,0),1)</f>
        <v>LP</v>
      </c>
    </row>
    <row r="130" spans="1:19">
      <c r="A130">
        <v>2004</v>
      </c>
      <c r="B130" t="s">
        <v>104</v>
      </c>
      <c r="C130" t="s">
        <v>105</v>
      </c>
      <c r="D130" s="1">
        <v>1379</v>
      </c>
      <c r="E130" s="1">
        <v>1365</v>
      </c>
      <c r="F130" s="1">
        <v>1280</v>
      </c>
      <c r="G130" s="1">
        <v>1259</v>
      </c>
      <c r="H130" s="1">
        <v>1375</v>
      </c>
      <c r="I130" s="1">
        <v>1301</v>
      </c>
      <c r="J130" s="1">
        <v>1359</v>
      </c>
      <c r="K130" s="1">
        <v>1479</v>
      </c>
      <c r="L130" s="1">
        <v>1573</v>
      </c>
      <c r="M130" s="1">
        <v>1598</v>
      </c>
      <c r="N130" s="1">
        <v>1621</v>
      </c>
      <c r="O130" s="1">
        <v>1430</v>
      </c>
      <c r="P130" s="1">
        <v>1268</v>
      </c>
      <c r="Q130" s="1">
        <v>198</v>
      </c>
      <c r="R130" t="str">
        <f>INDEX(RecruitingRegion!A$2:A$84,MATCH(countyEnrlData!$C130,RecruitingRegion!$B$2:$B$84,0),1)</f>
        <v>SE-LP</v>
      </c>
      <c r="S130" t="str">
        <f>INDEX(RecruitingRegion!C$2:C$84,MATCH(countyEnrlData!$C130,RecruitingRegion!$B$2:$B$84,0),1)</f>
        <v>LP</v>
      </c>
    </row>
    <row r="131" spans="1:19">
      <c r="A131">
        <v>2004</v>
      </c>
      <c r="B131" t="s">
        <v>106</v>
      </c>
      <c r="C131" t="s">
        <v>107</v>
      </c>
      <c r="D131" s="1">
        <v>2310</v>
      </c>
      <c r="E131" s="1">
        <v>2184</v>
      </c>
      <c r="F131" s="1">
        <v>2238</v>
      </c>
      <c r="G131" s="1">
        <v>2188</v>
      </c>
      <c r="H131" s="1">
        <v>2214</v>
      </c>
      <c r="I131" s="1">
        <v>2269</v>
      </c>
      <c r="J131" s="1">
        <v>2336</v>
      </c>
      <c r="K131" s="1">
        <v>2289</v>
      </c>
      <c r="L131" s="1">
        <v>2416</v>
      </c>
      <c r="M131" s="1">
        <v>2485</v>
      </c>
      <c r="N131" s="1">
        <v>2350</v>
      </c>
      <c r="O131" s="1">
        <v>2245</v>
      </c>
      <c r="P131" s="1">
        <v>2172</v>
      </c>
      <c r="Q131" s="1">
        <v>327</v>
      </c>
      <c r="R131" t="str">
        <f>INDEX(RecruitingRegion!A$2:A$84,MATCH(countyEnrlData!$C131,RecruitingRegion!$B$2:$B$84,0),1)</f>
        <v>East-Central LP</v>
      </c>
      <c r="S131" t="str">
        <f>INDEX(RecruitingRegion!C$2:C$84,MATCH(countyEnrlData!$C131,RecruitingRegion!$B$2:$B$84,0),1)</f>
        <v>LP</v>
      </c>
    </row>
    <row r="132" spans="1:19">
      <c r="A132">
        <v>2004</v>
      </c>
      <c r="B132" t="s">
        <v>108</v>
      </c>
      <c r="C132" t="s">
        <v>109</v>
      </c>
      <c r="D132" s="1">
        <v>74</v>
      </c>
      <c r="E132" s="1">
        <v>78</v>
      </c>
      <c r="F132" s="1">
        <v>83</v>
      </c>
      <c r="G132" s="1">
        <v>89</v>
      </c>
      <c r="H132" s="1">
        <v>72</v>
      </c>
      <c r="I132" s="1">
        <v>87</v>
      </c>
      <c r="J132" s="1">
        <v>94</v>
      </c>
      <c r="K132" s="1">
        <v>81</v>
      </c>
      <c r="L132" s="1">
        <v>92</v>
      </c>
      <c r="M132" s="1">
        <v>104</v>
      </c>
      <c r="N132" s="1">
        <v>100</v>
      </c>
      <c r="O132" s="1">
        <v>69</v>
      </c>
      <c r="P132" s="1">
        <v>74</v>
      </c>
      <c r="Q132" s="1">
        <v>0</v>
      </c>
      <c r="R132" t="str">
        <f>INDEX(RecruitingRegion!A$2:A$84,MATCH(countyEnrlData!$C132,RecruitingRegion!$B$2:$B$84,0),1)</f>
        <v>East UP Northern LP</v>
      </c>
      <c r="S132" t="str">
        <f>INDEX(RecruitingRegion!C$2:C$84,MATCH(countyEnrlData!$C132,RecruitingRegion!$B$2:$B$84,0),1)</f>
        <v>UP</v>
      </c>
    </row>
    <row r="133" spans="1:19">
      <c r="A133">
        <v>2004</v>
      </c>
      <c r="B133" t="s">
        <v>110</v>
      </c>
      <c r="C133" t="s">
        <v>111</v>
      </c>
      <c r="D133" s="1">
        <v>109</v>
      </c>
      <c r="E133" s="1">
        <v>98</v>
      </c>
      <c r="F133" s="1">
        <v>98</v>
      </c>
      <c r="G133" s="1">
        <v>104</v>
      </c>
      <c r="H133" s="1">
        <v>134</v>
      </c>
      <c r="I133" s="1">
        <v>129</v>
      </c>
      <c r="J133" s="1">
        <v>138</v>
      </c>
      <c r="K133" s="1">
        <v>120</v>
      </c>
      <c r="L133" s="1">
        <v>159</v>
      </c>
      <c r="M133" s="1">
        <v>163</v>
      </c>
      <c r="N133" s="1">
        <v>143</v>
      </c>
      <c r="O133" s="1">
        <v>137</v>
      </c>
      <c r="P133" s="1">
        <v>128</v>
      </c>
      <c r="Q133" s="1">
        <v>18</v>
      </c>
      <c r="R133" t="str">
        <f>INDEX(RecruitingRegion!A$2:A$84,MATCH(countyEnrlData!$C133,RecruitingRegion!$B$2:$B$84,0),1)</f>
        <v>East UP Northern LP</v>
      </c>
      <c r="S133" t="str">
        <f>INDEX(RecruitingRegion!C$2:C$84,MATCH(countyEnrlData!$C133,RecruitingRegion!$B$2:$B$84,0),1)</f>
        <v>UP</v>
      </c>
    </row>
    <row r="134" spans="1:19">
      <c r="A134">
        <v>2004</v>
      </c>
      <c r="B134" t="s">
        <v>112</v>
      </c>
      <c r="C134" t="s">
        <v>113</v>
      </c>
      <c r="D134" s="1">
        <v>10126</v>
      </c>
      <c r="E134" s="1">
        <v>9931</v>
      </c>
      <c r="F134" s="1">
        <v>9915</v>
      </c>
      <c r="G134" s="1">
        <v>10005</v>
      </c>
      <c r="H134" s="1">
        <v>10229</v>
      </c>
      <c r="I134" s="1">
        <v>10302</v>
      </c>
      <c r="J134" s="1">
        <v>10447</v>
      </c>
      <c r="K134" s="1">
        <v>10736</v>
      </c>
      <c r="L134" s="1">
        <v>10902</v>
      </c>
      <c r="M134" s="1">
        <v>12468</v>
      </c>
      <c r="N134" s="1">
        <v>11186</v>
      </c>
      <c r="O134" s="1">
        <v>10151</v>
      </c>
      <c r="P134" s="1">
        <v>9418</v>
      </c>
      <c r="Q134" s="1">
        <v>2587</v>
      </c>
      <c r="R134" t="str">
        <f>INDEX(RecruitingRegion!A$2:A$84,MATCH(countyEnrlData!$C134,RecruitingRegion!$B$2:$B$84,0),1)</f>
        <v>East-Central LP</v>
      </c>
      <c r="S134" t="str">
        <f>INDEX(RecruitingRegion!C$2:C$84,MATCH(countyEnrlData!$C134,RecruitingRegion!$B$2:$B$84,0),1)</f>
        <v>LP</v>
      </c>
    </row>
    <row r="135" spans="1:19">
      <c r="A135">
        <v>2004</v>
      </c>
      <c r="B135" t="s">
        <v>114</v>
      </c>
      <c r="C135" t="s">
        <v>115</v>
      </c>
      <c r="D135" s="1">
        <v>255</v>
      </c>
      <c r="E135" s="1">
        <v>255</v>
      </c>
      <c r="F135" s="1">
        <v>241</v>
      </c>
      <c r="G135" s="1">
        <v>244</v>
      </c>
      <c r="H135" s="1">
        <v>255</v>
      </c>
      <c r="I135" s="1">
        <v>278</v>
      </c>
      <c r="J135" s="1">
        <v>249</v>
      </c>
      <c r="K135" s="1">
        <v>259</v>
      </c>
      <c r="L135" s="1">
        <v>294</v>
      </c>
      <c r="M135" s="1">
        <v>343</v>
      </c>
      <c r="N135" s="1">
        <v>321</v>
      </c>
      <c r="O135" s="1">
        <v>290</v>
      </c>
      <c r="P135" s="1">
        <v>276</v>
      </c>
      <c r="Q135" s="1">
        <v>0</v>
      </c>
      <c r="R135" t="str">
        <f>INDEX(RecruitingRegion!A$2:A$84,MATCH(countyEnrlData!$C135,RecruitingRegion!$B$2:$B$84,0),1)</f>
        <v>East UP Northern LP</v>
      </c>
      <c r="S135" t="str">
        <f>INDEX(RecruitingRegion!C$2:C$84,MATCH(countyEnrlData!$C135,RecruitingRegion!$B$2:$B$84,0),1)</f>
        <v>LP</v>
      </c>
    </row>
    <row r="136" spans="1:19">
      <c r="A136">
        <v>2004</v>
      </c>
      <c r="B136" t="s">
        <v>116</v>
      </c>
      <c r="C136" t="s">
        <v>117</v>
      </c>
      <c r="D136" s="1">
        <v>692</v>
      </c>
      <c r="E136" s="1">
        <v>592</v>
      </c>
      <c r="F136" s="1">
        <v>624</v>
      </c>
      <c r="G136" s="1">
        <v>635</v>
      </c>
      <c r="H136" s="1">
        <v>623</v>
      </c>
      <c r="I136" s="1">
        <v>613</v>
      </c>
      <c r="J136" s="1">
        <v>649</v>
      </c>
      <c r="K136" s="1">
        <v>685</v>
      </c>
      <c r="L136" s="1">
        <v>697</v>
      </c>
      <c r="M136" s="1">
        <v>814</v>
      </c>
      <c r="N136" s="1">
        <v>786</v>
      </c>
      <c r="O136" s="1">
        <v>741</v>
      </c>
      <c r="P136" s="1">
        <v>723</v>
      </c>
      <c r="Q136" s="1">
        <v>122</v>
      </c>
      <c r="R136" t="str">
        <f>INDEX(RecruitingRegion!A$2:A$84,MATCH(countyEnrlData!$C136,RecruitingRegion!$B$2:$B$84,0),1)</f>
        <v>West-Central UP</v>
      </c>
      <c r="S136" t="str">
        <f>INDEX(RecruitingRegion!C$2:C$84,MATCH(countyEnrlData!$C136,RecruitingRegion!$B$2:$B$84,0),1)</f>
        <v>UP</v>
      </c>
    </row>
    <row r="137" spans="1:19">
      <c r="A137">
        <v>2004</v>
      </c>
      <c r="B137" t="s">
        <v>118</v>
      </c>
      <c r="C137" t="s">
        <v>119</v>
      </c>
      <c r="D137" s="1">
        <v>360</v>
      </c>
      <c r="E137" s="1">
        <v>302</v>
      </c>
      <c r="F137" s="1">
        <v>281</v>
      </c>
      <c r="G137" s="1">
        <v>292</v>
      </c>
      <c r="H137" s="1">
        <v>340</v>
      </c>
      <c r="I137" s="1">
        <v>340</v>
      </c>
      <c r="J137" s="1">
        <v>352</v>
      </c>
      <c r="K137" s="1">
        <v>398</v>
      </c>
      <c r="L137" s="1">
        <v>435</v>
      </c>
      <c r="M137" s="1">
        <v>438</v>
      </c>
      <c r="N137" s="1">
        <v>423</v>
      </c>
      <c r="O137" s="1">
        <v>429</v>
      </c>
      <c r="P137" s="1">
        <v>436</v>
      </c>
      <c r="Q137" s="1">
        <v>0</v>
      </c>
      <c r="R137" t="str">
        <f>INDEX(RecruitingRegion!A$2:A$84,MATCH(countyEnrlData!$C137,RecruitingRegion!$B$2:$B$84,0),1)</f>
        <v>Central-LP</v>
      </c>
      <c r="S137" t="str">
        <f>INDEX(RecruitingRegion!C$2:C$84,MATCH(countyEnrlData!$C137,RecruitingRegion!$B$2:$B$84,0),1)</f>
        <v>LP</v>
      </c>
    </row>
    <row r="138" spans="1:19">
      <c r="A138">
        <v>2004</v>
      </c>
      <c r="B138" t="s">
        <v>120</v>
      </c>
      <c r="C138" t="s">
        <v>121</v>
      </c>
      <c r="D138" s="1">
        <v>560</v>
      </c>
      <c r="E138" s="1">
        <v>537</v>
      </c>
      <c r="F138" s="1">
        <v>471</v>
      </c>
      <c r="G138" s="1">
        <v>482</v>
      </c>
      <c r="H138" s="1">
        <v>485</v>
      </c>
      <c r="I138" s="1">
        <v>509</v>
      </c>
      <c r="J138" s="1">
        <v>524</v>
      </c>
      <c r="K138" s="1">
        <v>553</v>
      </c>
      <c r="L138" s="1">
        <v>549</v>
      </c>
      <c r="M138" s="1">
        <v>666</v>
      </c>
      <c r="N138" s="1">
        <v>535</v>
      </c>
      <c r="O138" s="1">
        <v>509</v>
      </c>
      <c r="P138" s="1">
        <v>470</v>
      </c>
      <c r="Q138" s="1">
        <v>96</v>
      </c>
      <c r="R138" t="str">
        <f>INDEX(RecruitingRegion!A$2:A$84,MATCH(countyEnrlData!$C138,RecruitingRegion!$B$2:$B$84,0),1)</f>
        <v>Central-LP</v>
      </c>
      <c r="S138" t="str">
        <f>INDEX(RecruitingRegion!C$2:C$84,MATCH(countyEnrlData!$C138,RecruitingRegion!$B$2:$B$84,0),1)</f>
        <v>LP</v>
      </c>
    </row>
    <row r="139" spans="1:19">
      <c r="A139">
        <v>2004</v>
      </c>
      <c r="B139" t="s">
        <v>122</v>
      </c>
      <c r="C139" t="s">
        <v>123</v>
      </c>
      <c r="D139" s="1">
        <v>359</v>
      </c>
      <c r="E139" s="1">
        <v>231</v>
      </c>
      <c r="F139" s="1">
        <v>264</v>
      </c>
      <c r="G139" s="1">
        <v>261</v>
      </c>
      <c r="H139" s="1">
        <v>236</v>
      </c>
      <c r="I139" s="1">
        <v>257</v>
      </c>
      <c r="J139" s="1">
        <v>278</v>
      </c>
      <c r="K139" s="1">
        <v>265</v>
      </c>
      <c r="L139" s="1">
        <v>276</v>
      </c>
      <c r="M139" s="1">
        <v>336</v>
      </c>
      <c r="N139" s="1">
        <v>289</v>
      </c>
      <c r="O139" s="1">
        <v>311</v>
      </c>
      <c r="P139" s="1">
        <v>313</v>
      </c>
      <c r="Q139" s="1">
        <v>68</v>
      </c>
      <c r="R139" t="str">
        <f>INDEX(RecruitingRegion!A$2:A$84,MATCH(countyEnrlData!$C139,RecruitingRegion!$B$2:$B$84,0),1)</f>
        <v>West-Central UP</v>
      </c>
      <c r="S139" t="str">
        <f>INDEX(RecruitingRegion!C$2:C$84,MATCH(countyEnrlData!$C139,RecruitingRegion!$B$2:$B$84,0),1)</f>
        <v>UP</v>
      </c>
    </row>
    <row r="140" spans="1:19">
      <c r="A140">
        <v>2004</v>
      </c>
      <c r="B140" t="s">
        <v>124</v>
      </c>
      <c r="C140" t="s">
        <v>125</v>
      </c>
      <c r="D140" s="1">
        <v>953</v>
      </c>
      <c r="E140" s="1">
        <v>969</v>
      </c>
      <c r="F140" s="1">
        <v>936</v>
      </c>
      <c r="G140" s="1">
        <v>990</v>
      </c>
      <c r="H140" s="1">
        <v>1029</v>
      </c>
      <c r="I140" s="1">
        <v>1089</v>
      </c>
      <c r="J140" s="1">
        <v>1161</v>
      </c>
      <c r="K140" s="1">
        <v>1206</v>
      </c>
      <c r="L140" s="1">
        <v>1227</v>
      </c>
      <c r="M140" s="1">
        <v>1335</v>
      </c>
      <c r="N140" s="1">
        <v>1185</v>
      </c>
      <c r="O140" s="1">
        <v>1163</v>
      </c>
      <c r="P140" s="1">
        <v>1163</v>
      </c>
      <c r="Q140" s="1">
        <v>59</v>
      </c>
      <c r="R140" t="str">
        <f>INDEX(RecruitingRegion!A$2:A$84,MATCH(countyEnrlData!$C140,RecruitingRegion!$B$2:$B$84,0),1)</f>
        <v>Central-LP</v>
      </c>
      <c r="S140" t="str">
        <f>INDEX(RecruitingRegion!C$2:C$84,MATCH(countyEnrlData!$C140,RecruitingRegion!$B$2:$B$84,0),1)</f>
        <v>LP</v>
      </c>
    </row>
    <row r="141" spans="1:19">
      <c r="A141">
        <v>2004</v>
      </c>
      <c r="B141" t="s">
        <v>126</v>
      </c>
      <c r="C141" t="s">
        <v>127</v>
      </c>
      <c r="D141" s="1">
        <v>160</v>
      </c>
      <c r="E141" s="1">
        <v>158</v>
      </c>
      <c r="F141" s="1">
        <v>159</v>
      </c>
      <c r="G141" s="1">
        <v>149</v>
      </c>
      <c r="H141" s="1">
        <v>171</v>
      </c>
      <c r="I141" s="1">
        <v>172</v>
      </c>
      <c r="J141" s="1">
        <v>174</v>
      </c>
      <c r="K141" s="1">
        <v>190</v>
      </c>
      <c r="L141" s="1">
        <v>171</v>
      </c>
      <c r="M141" s="1">
        <v>201</v>
      </c>
      <c r="N141" s="1">
        <v>201</v>
      </c>
      <c r="O141" s="1">
        <v>183</v>
      </c>
      <c r="P141" s="1">
        <v>174</v>
      </c>
      <c r="Q141" s="1">
        <v>0</v>
      </c>
      <c r="R141" t="str">
        <f>INDEX(RecruitingRegion!A$2:A$84,MATCH(countyEnrlData!$C141,RecruitingRegion!$B$2:$B$84,0),1)</f>
        <v>East UP Northern LP</v>
      </c>
      <c r="S141" t="str">
        <f>INDEX(RecruitingRegion!C$2:C$84,MATCH(countyEnrlData!$C141,RecruitingRegion!$B$2:$B$84,0),1)</f>
        <v>LP</v>
      </c>
    </row>
    <row r="142" spans="1:19">
      <c r="A142">
        <v>2004</v>
      </c>
      <c r="B142" t="s">
        <v>128</v>
      </c>
      <c r="C142" t="s">
        <v>129</v>
      </c>
      <c r="D142" s="1">
        <v>1909</v>
      </c>
      <c r="E142" s="1">
        <v>1880</v>
      </c>
      <c r="F142" s="1">
        <v>1747</v>
      </c>
      <c r="G142" s="1">
        <v>1871</v>
      </c>
      <c r="H142" s="1">
        <v>1812</v>
      </c>
      <c r="I142" s="1">
        <v>1918</v>
      </c>
      <c r="J142" s="1">
        <v>1981</v>
      </c>
      <c r="K142" s="1">
        <v>1976</v>
      </c>
      <c r="L142" s="1">
        <v>2126</v>
      </c>
      <c r="M142" s="1">
        <v>2437</v>
      </c>
      <c r="N142" s="1">
        <v>2163</v>
      </c>
      <c r="O142" s="1">
        <v>1929</v>
      </c>
      <c r="P142" s="1">
        <v>1853</v>
      </c>
      <c r="Q142" s="1">
        <v>251</v>
      </c>
      <c r="R142" t="str">
        <f>INDEX(RecruitingRegion!A$2:A$84,MATCH(countyEnrlData!$C142,RecruitingRegion!$B$2:$B$84,0),1)</f>
        <v>SE-LP</v>
      </c>
      <c r="S142" t="str">
        <f>INDEX(RecruitingRegion!C$2:C$84,MATCH(countyEnrlData!$C142,RecruitingRegion!$B$2:$B$84,0),1)</f>
        <v>LP</v>
      </c>
    </row>
    <row r="143" spans="1:19">
      <c r="A143">
        <v>2004</v>
      </c>
      <c r="B143" t="s">
        <v>130</v>
      </c>
      <c r="C143" t="s">
        <v>131</v>
      </c>
      <c r="D143" s="1">
        <v>1083</v>
      </c>
      <c r="E143" s="1">
        <v>1001</v>
      </c>
      <c r="F143" s="1">
        <v>945</v>
      </c>
      <c r="G143" s="1">
        <v>924</v>
      </c>
      <c r="H143" s="1">
        <v>964</v>
      </c>
      <c r="I143" s="1">
        <v>974</v>
      </c>
      <c r="J143" s="1">
        <v>1067</v>
      </c>
      <c r="K143" s="1">
        <v>1073</v>
      </c>
      <c r="L143" s="1">
        <v>1235</v>
      </c>
      <c r="M143" s="1">
        <v>1157</v>
      </c>
      <c r="N143" s="1">
        <v>1109</v>
      </c>
      <c r="O143" s="1">
        <v>1049</v>
      </c>
      <c r="P143" s="1">
        <v>922</v>
      </c>
      <c r="Q143" s="1">
        <v>42</v>
      </c>
      <c r="R143" t="str">
        <f>INDEX(RecruitingRegion!A$2:A$84,MATCH(countyEnrlData!$C143,RecruitingRegion!$B$2:$B$84,0),1)</f>
        <v>Central-LP</v>
      </c>
      <c r="S143" t="str">
        <f>INDEX(RecruitingRegion!C$2:C$84,MATCH(countyEnrlData!$C143,RecruitingRegion!$B$2:$B$84,0),1)</f>
        <v>LP</v>
      </c>
    </row>
    <row r="144" spans="1:19">
      <c r="A144">
        <v>2004</v>
      </c>
      <c r="B144" t="s">
        <v>132</v>
      </c>
      <c r="C144" t="s">
        <v>133</v>
      </c>
      <c r="D144" s="1">
        <v>63</v>
      </c>
      <c r="E144" s="1">
        <v>69</v>
      </c>
      <c r="F144" s="1">
        <v>69</v>
      </c>
      <c r="G144" s="1">
        <v>70</v>
      </c>
      <c r="H144" s="1">
        <v>63</v>
      </c>
      <c r="I144" s="1">
        <v>79</v>
      </c>
      <c r="J144" s="1">
        <v>77</v>
      </c>
      <c r="K144" s="1">
        <v>77</v>
      </c>
      <c r="L144" s="1">
        <v>92</v>
      </c>
      <c r="M144" s="1">
        <v>102</v>
      </c>
      <c r="N144" s="1">
        <v>96</v>
      </c>
      <c r="O144" s="1">
        <v>74</v>
      </c>
      <c r="P144" s="1">
        <v>91</v>
      </c>
      <c r="Q144" s="1">
        <v>0</v>
      </c>
      <c r="R144" t="str">
        <f>INDEX(RecruitingRegion!A$2:A$84,MATCH(countyEnrlData!$C144,RecruitingRegion!$B$2:$B$84,0),1)</f>
        <v>East UP Northern LP</v>
      </c>
      <c r="S144" t="str">
        <f>INDEX(RecruitingRegion!C$2:C$84,MATCH(countyEnrlData!$C144,RecruitingRegion!$B$2:$B$84,0),1)</f>
        <v>LP</v>
      </c>
    </row>
    <row r="145" spans="1:19">
      <c r="A145">
        <v>2004</v>
      </c>
      <c r="B145" t="s">
        <v>134</v>
      </c>
      <c r="C145" t="s">
        <v>135</v>
      </c>
      <c r="D145" s="1">
        <v>2646</v>
      </c>
      <c r="E145" s="1">
        <v>2457</v>
      </c>
      <c r="F145" s="1">
        <v>2400</v>
      </c>
      <c r="G145" s="1">
        <v>2344</v>
      </c>
      <c r="H145" s="1">
        <v>2345</v>
      </c>
      <c r="I145" s="1">
        <v>2471</v>
      </c>
      <c r="J145" s="1">
        <v>2557</v>
      </c>
      <c r="K145" s="1">
        <v>2712</v>
      </c>
      <c r="L145" s="1">
        <v>2771</v>
      </c>
      <c r="M145" s="1">
        <v>3009</v>
      </c>
      <c r="N145" s="1">
        <v>2726</v>
      </c>
      <c r="O145" s="1">
        <v>2388</v>
      </c>
      <c r="P145" s="1">
        <v>2205</v>
      </c>
      <c r="Q145" s="1">
        <v>660</v>
      </c>
      <c r="R145" t="str">
        <f>INDEX(RecruitingRegion!A$2:A$84,MATCH(countyEnrlData!$C145,RecruitingRegion!$B$2:$B$84,0),1)</f>
        <v>Central-LP</v>
      </c>
      <c r="S145" t="str">
        <f>INDEX(RecruitingRegion!C$2:C$84,MATCH(countyEnrlData!$C145,RecruitingRegion!$B$2:$B$84,0),1)</f>
        <v>LP</v>
      </c>
    </row>
    <row r="146" spans="1:19">
      <c r="A146">
        <v>2004</v>
      </c>
      <c r="B146" t="s">
        <v>136</v>
      </c>
      <c r="C146" t="s">
        <v>137</v>
      </c>
      <c r="D146" s="1">
        <v>665</v>
      </c>
      <c r="E146" s="1">
        <v>693</v>
      </c>
      <c r="F146" s="1">
        <v>655</v>
      </c>
      <c r="G146" s="1">
        <v>676</v>
      </c>
      <c r="H146" s="1">
        <v>627</v>
      </c>
      <c r="I146" s="1">
        <v>681</v>
      </c>
      <c r="J146" s="1">
        <v>689</v>
      </c>
      <c r="K146" s="1">
        <v>759</v>
      </c>
      <c r="L146" s="1">
        <v>729</v>
      </c>
      <c r="M146" s="1">
        <v>889</v>
      </c>
      <c r="N146" s="1">
        <v>798</v>
      </c>
      <c r="O146" s="1">
        <v>741</v>
      </c>
      <c r="P146" s="1">
        <v>657</v>
      </c>
      <c r="Q146" s="1">
        <v>421</v>
      </c>
      <c r="R146" t="str">
        <f>INDEX(RecruitingRegion!A$2:A$84,MATCH(countyEnrlData!$C146,RecruitingRegion!$B$2:$B$84,0),1)</f>
        <v>Central-LP</v>
      </c>
      <c r="S146" t="str">
        <f>INDEX(RecruitingRegion!C$2:C$84,MATCH(countyEnrlData!$C146,RecruitingRegion!$B$2:$B$84,0),1)</f>
        <v>LP</v>
      </c>
    </row>
    <row r="147" spans="1:19">
      <c r="A147">
        <v>2004</v>
      </c>
      <c r="B147" t="s">
        <v>138</v>
      </c>
      <c r="C147" t="s">
        <v>139</v>
      </c>
      <c r="D147" s="1">
        <v>14208</v>
      </c>
      <c r="E147" s="1">
        <v>14458</v>
      </c>
      <c r="F147" s="1">
        <v>14596</v>
      </c>
      <c r="G147" s="1">
        <v>14883</v>
      </c>
      <c r="H147" s="1">
        <v>15117</v>
      </c>
      <c r="I147" s="1">
        <v>15311</v>
      </c>
      <c r="J147" s="1">
        <v>15535</v>
      </c>
      <c r="K147" s="1">
        <v>15957</v>
      </c>
      <c r="L147" s="1">
        <v>15981</v>
      </c>
      <c r="M147" s="1">
        <v>17914</v>
      </c>
      <c r="N147" s="1">
        <v>16124</v>
      </c>
      <c r="O147" s="1">
        <v>14940</v>
      </c>
      <c r="P147" s="1">
        <v>13641</v>
      </c>
      <c r="Q147" s="1">
        <v>3049</v>
      </c>
      <c r="R147" t="str">
        <f>INDEX(RecruitingRegion!A$2:A$84,MATCH(countyEnrlData!$C147,RecruitingRegion!$B$2:$B$84,0),1)</f>
        <v>East-Central LP</v>
      </c>
      <c r="S147" t="str">
        <f>INDEX(RecruitingRegion!C$2:C$84,MATCH(countyEnrlData!$C147,RecruitingRegion!$B$2:$B$84,0),1)</f>
        <v>LP</v>
      </c>
    </row>
    <row r="148" spans="1:19">
      <c r="A148">
        <v>2004</v>
      </c>
      <c r="B148" t="s">
        <v>140</v>
      </c>
      <c r="C148" t="s">
        <v>141</v>
      </c>
      <c r="D148" s="1">
        <v>302</v>
      </c>
      <c r="E148" s="1">
        <v>294</v>
      </c>
      <c r="F148" s="1">
        <v>303</v>
      </c>
      <c r="G148" s="1">
        <v>243</v>
      </c>
      <c r="H148" s="1">
        <v>295</v>
      </c>
      <c r="I148" s="1">
        <v>300</v>
      </c>
      <c r="J148" s="1">
        <v>302</v>
      </c>
      <c r="K148" s="1">
        <v>328</v>
      </c>
      <c r="L148" s="1">
        <v>329</v>
      </c>
      <c r="M148" s="1">
        <v>365</v>
      </c>
      <c r="N148" s="1">
        <v>320</v>
      </c>
      <c r="O148" s="1">
        <v>323</v>
      </c>
      <c r="P148" s="1">
        <v>313</v>
      </c>
      <c r="Q148" s="1">
        <v>75</v>
      </c>
      <c r="R148" t="str">
        <f>INDEX(RecruitingRegion!A$2:A$84,MATCH(countyEnrlData!$C148,RecruitingRegion!$B$2:$B$84,0),1)</f>
        <v>Central-LP</v>
      </c>
      <c r="S148" t="str">
        <f>INDEX(RecruitingRegion!C$2:C$84,MATCH(countyEnrlData!$C148,RecruitingRegion!$B$2:$B$84,0),1)</f>
        <v>LP</v>
      </c>
    </row>
    <row r="149" spans="1:19">
      <c r="A149">
        <v>2004</v>
      </c>
      <c r="B149" t="s">
        <v>142</v>
      </c>
      <c r="C149" t="s">
        <v>143</v>
      </c>
      <c r="D149" s="1">
        <v>181</v>
      </c>
      <c r="E149" s="1">
        <v>172</v>
      </c>
      <c r="F149" s="1">
        <v>161</v>
      </c>
      <c r="G149" s="1">
        <v>174</v>
      </c>
      <c r="H149" s="1">
        <v>176</v>
      </c>
      <c r="I149" s="1">
        <v>176</v>
      </c>
      <c r="J149" s="1">
        <v>207</v>
      </c>
      <c r="K149" s="1">
        <v>180</v>
      </c>
      <c r="L149" s="1">
        <v>208</v>
      </c>
      <c r="M149" s="1">
        <v>236</v>
      </c>
      <c r="N149" s="1">
        <v>225</v>
      </c>
      <c r="O149" s="1">
        <v>205</v>
      </c>
      <c r="P149" s="1">
        <v>239</v>
      </c>
      <c r="Q149" s="1">
        <v>0</v>
      </c>
      <c r="R149" t="str">
        <f>INDEX(RecruitingRegion!A$2:A$84,MATCH(countyEnrlData!$C149,RecruitingRegion!$B$2:$B$84,0),1)</f>
        <v>East UP Northern LP</v>
      </c>
      <c r="S149" t="str">
        <f>INDEX(RecruitingRegion!C$2:C$84,MATCH(countyEnrlData!$C149,RecruitingRegion!$B$2:$B$84,0),1)</f>
        <v>LP</v>
      </c>
    </row>
    <row r="150" spans="1:19">
      <c r="A150">
        <v>2004</v>
      </c>
      <c r="B150" t="s">
        <v>144</v>
      </c>
      <c r="C150" t="s">
        <v>145</v>
      </c>
      <c r="D150" s="1">
        <v>69</v>
      </c>
      <c r="E150" s="1">
        <v>68</v>
      </c>
      <c r="F150" s="1">
        <v>65</v>
      </c>
      <c r="G150" s="1">
        <v>68</v>
      </c>
      <c r="H150" s="1">
        <v>79</v>
      </c>
      <c r="I150" s="1">
        <v>72</v>
      </c>
      <c r="J150" s="1">
        <v>68</v>
      </c>
      <c r="K150" s="1">
        <v>87</v>
      </c>
      <c r="L150" s="1">
        <v>86</v>
      </c>
      <c r="M150" s="1">
        <v>87</v>
      </c>
      <c r="N150" s="1">
        <v>99</v>
      </c>
      <c r="O150" s="1">
        <v>96</v>
      </c>
      <c r="P150" s="1">
        <v>89</v>
      </c>
      <c r="Q150" s="1">
        <v>0</v>
      </c>
      <c r="R150" t="str">
        <f>INDEX(RecruitingRegion!A$2:A$84,MATCH(countyEnrlData!$C150,RecruitingRegion!$B$2:$B$84,0),1)</f>
        <v>West-Central UP</v>
      </c>
      <c r="S150" t="str">
        <f>INDEX(RecruitingRegion!C$2:C$84,MATCH(countyEnrlData!$C150,RecruitingRegion!$B$2:$B$84,0),1)</f>
        <v>UP</v>
      </c>
    </row>
    <row r="151" spans="1:19">
      <c r="A151">
        <v>2004</v>
      </c>
      <c r="B151" t="s">
        <v>146</v>
      </c>
      <c r="C151" t="s">
        <v>147</v>
      </c>
      <c r="D151" s="1">
        <v>323</v>
      </c>
      <c r="E151" s="1">
        <v>372</v>
      </c>
      <c r="F151" s="1">
        <v>349</v>
      </c>
      <c r="G151" s="1">
        <v>322</v>
      </c>
      <c r="H151" s="1">
        <v>361</v>
      </c>
      <c r="I151" s="1">
        <v>370</v>
      </c>
      <c r="J151" s="1">
        <v>386</v>
      </c>
      <c r="K151" s="1">
        <v>422</v>
      </c>
      <c r="L151" s="1">
        <v>464</v>
      </c>
      <c r="M151" s="1">
        <v>447</v>
      </c>
      <c r="N151" s="1">
        <v>465</v>
      </c>
      <c r="O151" s="1">
        <v>424</v>
      </c>
      <c r="P151" s="1">
        <v>392</v>
      </c>
      <c r="Q151" s="1">
        <v>60</v>
      </c>
      <c r="R151" t="str">
        <f>INDEX(RecruitingRegion!A$2:A$84,MATCH(countyEnrlData!$C151,RecruitingRegion!$B$2:$B$84,0),1)</f>
        <v>Central-LP</v>
      </c>
      <c r="S151" t="str">
        <f>INDEX(RecruitingRegion!C$2:C$84,MATCH(countyEnrlData!$C151,RecruitingRegion!$B$2:$B$84,0),1)</f>
        <v>LP</v>
      </c>
    </row>
    <row r="152" spans="1:19">
      <c r="A152">
        <v>2004</v>
      </c>
      <c r="B152" t="s">
        <v>148</v>
      </c>
      <c r="C152" t="s">
        <v>149</v>
      </c>
      <c r="D152" s="1">
        <v>77</v>
      </c>
      <c r="E152" s="1">
        <v>73</v>
      </c>
      <c r="F152" s="1">
        <v>83</v>
      </c>
      <c r="G152" s="1">
        <v>70</v>
      </c>
      <c r="H152" s="1">
        <v>86</v>
      </c>
      <c r="I152" s="1">
        <v>81</v>
      </c>
      <c r="J152" s="1">
        <v>98</v>
      </c>
      <c r="K152" s="1">
        <v>79</v>
      </c>
      <c r="L152" s="1">
        <v>101</v>
      </c>
      <c r="M152" s="1">
        <v>116</v>
      </c>
      <c r="N152" s="1">
        <v>102</v>
      </c>
      <c r="O152" s="1">
        <v>96</v>
      </c>
      <c r="P152" s="1">
        <v>94</v>
      </c>
      <c r="Q152" s="1">
        <v>0</v>
      </c>
      <c r="R152" t="str">
        <f>INDEX(RecruitingRegion!A$2:A$84,MATCH(countyEnrlData!$C152,RecruitingRegion!$B$2:$B$84,0),1)</f>
        <v>East UP Northern LP</v>
      </c>
      <c r="S152" t="str">
        <f>INDEX(RecruitingRegion!C$2:C$84,MATCH(countyEnrlData!$C152,RecruitingRegion!$B$2:$B$84,0),1)</f>
        <v>LP</v>
      </c>
    </row>
    <row r="153" spans="1:19">
      <c r="A153">
        <v>2004</v>
      </c>
      <c r="B153" t="s">
        <v>150</v>
      </c>
      <c r="C153" t="s">
        <v>151</v>
      </c>
      <c r="D153" s="1">
        <v>320</v>
      </c>
      <c r="E153" s="1">
        <v>345</v>
      </c>
      <c r="F153" s="1">
        <v>300</v>
      </c>
      <c r="G153" s="1">
        <v>300</v>
      </c>
      <c r="H153" s="1">
        <v>302</v>
      </c>
      <c r="I153" s="1">
        <v>326</v>
      </c>
      <c r="J153" s="1">
        <v>359</v>
      </c>
      <c r="K153" s="1">
        <v>379</v>
      </c>
      <c r="L153" s="1">
        <v>368</v>
      </c>
      <c r="M153" s="1">
        <v>381</v>
      </c>
      <c r="N153" s="1">
        <v>359</v>
      </c>
      <c r="O153" s="1">
        <v>371</v>
      </c>
      <c r="P153" s="1">
        <v>328</v>
      </c>
      <c r="Q153" s="1">
        <v>86</v>
      </c>
      <c r="R153" t="str">
        <f>INDEX(RecruitingRegion!A$2:A$84,MATCH(countyEnrlData!$C153,RecruitingRegion!$B$2:$B$84,0),1)</f>
        <v>East UP Northern LP</v>
      </c>
      <c r="S153" t="str">
        <f>INDEX(RecruitingRegion!C$2:C$84,MATCH(countyEnrlData!$C153,RecruitingRegion!$B$2:$B$84,0),1)</f>
        <v>LP</v>
      </c>
    </row>
    <row r="154" spans="1:19">
      <c r="A154">
        <v>2004</v>
      </c>
      <c r="B154" t="s">
        <v>152</v>
      </c>
      <c r="C154" t="s">
        <v>153</v>
      </c>
      <c r="D154" s="1">
        <v>3911</v>
      </c>
      <c r="E154" s="1">
        <v>3080</v>
      </c>
      <c r="F154" s="1">
        <v>3130</v>
      </c>
      <c r="G154" s="1">
        <v>3142</v>
      </c>
      <c r="H154" s="1">
        <v>3059</v>
      </c>
      <c r="I154" s="1">
        <v>3101</v>
      </c>
      <c r="J154" s="1">
        <v>3202</v>
      </c>
      <c r="K154" s="1">
        <v>3340</v>
      </c>
      <c r="L154" s="1">
        <v>3386</v>
      </c>
      <c r="M154" s="1">
        <v>3816</v>
      </c>
      <c r="N154" s="1">
        <v>3438</v>
      </c>
      <c r="O154" s="1">
        <v>3122</v>
      </c>
      <c r="P154" s="1">
        <v>2994</v>
      </c>
      <c r="Q154" s="1">
        <v>192</v>
      </c>
      <c r="R154" t="str">
        <f>INDEX(RecruitingRegion!A$2:A$84,MATCH(countyEnrlData!$C154,RecruitingRegion!$B$2:$B$84,0),1)</f>
        <v>SW-LP</v>
      </c>
      <c r="S154" t="str">
        <f>INDEX(RecruitingRegion!C$2:C$84,MATCH(countyEnrlData!$C154,RecruitingRegion!$B$2:$B$84,0),1)</f>
        <v>LP</v>
      </c>
    </row>
    <row r="155" spans="1:19">
      <c r="A155">
        <v>2004</v>
      </c>
      <c r="B155" t="s">
        <v>154</v>
      </c>
      <c r="C155" t="s">
        <v>155</v>
      </c>
      <c r="D155" s="1">
        <v>160</v>
      </c>
      <c r="E155" s="1">
        <v>116</v>
      </c>
      <c r="F155" s="1">
        <v>119</v>
      </c>
      <c r="G155" s="1">
        <v>124</v>
      </c>
      <c r="H155" s="1">
        <v>109</v>
      </c>
      <c r="I155" s="1">
        <v>132</v>
      </c>
      <c r="J155" s="1">
        <v>132</v>
      </c>
      <c r="K155" s="1">
        <v>128</v>
      </c>
      <c r="L155" s="1">
        <v>135</v>
      </c>
      <c r="M155" s="1">
        <v>175</v>
      </c>
      <c r="N155" s="1">
        <v>175</v>
      </c>
      <c r="O155" s="1">
        <v>158</v>
      </c>
      <c r="P155" s="1">
        <v>194</v>
      </c>
      <c r="Q155" s="1">
        <v>11</v>
      </c>
      <c r="R155" t="str">
        <f>INDEX(RecruitingRegion!A$2:A$84,MATCH(countyEnrlData!$C155,RecruitingRegion!$B$2:$B$84,0),1)</f>
        <v>East UP Northern LP</v>
      </c>
      <c r="S155" t="str">
        <f>INDEX(RecruitingRegion!C$2:C$84,MATCH(countyEnrlData!$C155,RecruitingRegion!$B$2:$B$84,0),1)</f>
        <v>LP</v>
      </c>
    </row>
    <row r="156" spans="1:19">
      <c r="A156">
        <v>2004</v>
      </c>
      <c r="B156" t="s">
        <v>156</v>
      </c>
      <c r="C156" t="s">
        <v>157</v>
      </c>
      <c r="D156" s="1">
        <v>245</v>
      </c>
      <c r="E156" s="1">
        <v>254</v>
      </c>
      <c r="F156" s="1">
        <v>249</v>
      </c>
      <c r="G156" s="1">
        <v>245</v>
      </c>
      <c r="H156" s="1">
        <v>280</v>
      </c>
      <c r="I156" s="1">
        <v>295</v>
      </c>
      <c r="J156" s="1">
        <v>309</v>
      </c>
      <c r="K156" s="1">
        <v>308</v>
      </c>
      <c r="L156" s="1">
        <v>358</v>
      </c>
      <c r="M156" s="1">
        <v>398</v>
      </c>
      <c r="N156" s="1">
        <v>328</v>
      </c>
      <c r="O156" s="1">
        <v>277</v>
      </c>
      <c r="P156" s="1">
        <v>227</v>
      </c>
      <c r="Q156" s="1">
        <v>95</v>
      </c>
      <c r="R156" t="str">
        <f>INDEX(RecruitingRegion!A$2:A$84,MATCH(countyEnrlData!$C156,RecruitingRegion!$B$2:$B$84,0),1)</f>
        <v>East UP Northern LP</v>
      </c>
      <c r="S156" t="str">
        <f>INDEX(RecruitingRegion!C$2:C$84,MATCH(countyEnrlData!$C156,RecruitingRegion!$B$2:$B$84,0),1)</f>
        <v>LP</v>
      </c>
    </row>
    <row r="157" spans="1:19">
      <c r="A157">
        <v>2004</v>
      </c>
      <c r="B157" t="s">
        <v>158</v>
      </c>
      <c r="C157" t="s">
        <v>159</v>
      </c>
      <c r="D157" s="1">
        <v>2600</v>
      </c>
      <c r="E157" s="1">
        <v>2659</v>
      </c>
      <c r="F157" s="1">
        <v>2522</v>
      </c>
      <c r="G157" s="1">
        <v>2416</v>
      </c>
      <c r="H157" s="1">
        <v>2600</v>
      </c>
      <c r="I157" s="1">
        <v>2700</v>
      </c>
      <c r="J157" s="1">
        <v>2854</v>
      </c>
      <c r="K157" s="1">
        <v>2813</v>
      </c>
      <c r="L157" s="1">
        <v>2850</v>
      </c>
      <c r="M157" s="1">
        <v>3840</v>
      </c>
      <c r="N157" s="1">
        <v>2710</v>
      </c>
      <c r="O157" s="1">
        <v>2419</v>
      </c>
      <c r="P157" s="1">
        <v>2236</v>
      </c>
      <c r="Q157" s="1">
        <v>81</v>
      </c>
      <c r="R157" t="str">
        <f>INDEX(RecruitingRegion!A$2:A$84,MATCH(countyEnrlData!$C157,RecruitingRegion!$B$2:$B$84,0),1)</f>
        <v>Central-LP</v>
      </c>
      <c r="S157" t="str">
        <f>INDEX(RecruitingRegion!C$2:C$84,MATCH(countyEnrlData!$C157,RecruitingRegion!$B$2:$B$84,0),1)</f>
        <v>LP</v>
      </c>
    </row>
    <row r="158" spans="1:19">
      <c r="A158">
        <v>2004</v>
      </c>
      <c r="B158" t="s">
        <v>160</v>
      </c>
      <c r="C158" t="s">
        <v>161</v>
      </c>
      <c r="D158" s="1">
        <v>2049</v>
      </c>
      <c r="E158" s="1">
        <v>1980</v>
      </c>
      <c r="F158" s="1">
        <v>1993</v>
      </c>
      <c r="G158" s="1">
        <v>2075</v>
      </c>
      <c r="H158" s="1">
        <v>2003</v>
      </c>
      <c r="I158" s="1">
        <v>2036</v>
      </c>
      <c r="J158" s="1">
        <v>2168</v>
      </c>
      <c r="K158" s="1">
        <v>2187</v>
      </c>
      <c r="L158" s="1">
        <v>2276</v>
      </c>
      <c r="M158" s="1">
        <v>2330</v>
      </c>
      <c r="N158" s="1">
        <v>2210</v>
      </c>
      <c r="O158" s="1">
        <v>2027</v>
      </c>
      <c r="P158" s="1">
        <v>2006</v>
      </c>
      <c r="Q158" s="1">
        <v>722</v>
      </c>
      <c r="R158" t="str">
        <f>INDEX(RecruitingRegion!A$2:A$84,MATCH(countyEnrlData!$C158,RecruitingRegion!$B$2:$B$84,0),1)</f>
        <v>East-Central LP</v>
      </c>
      <c r="S158" t="str">
        <f>INDEX(RecruitingRegion!C$2:C$84,MATCH(countyEnrlData!$C158,RecruitingRegion!$B$2:$B$84,0),1)</f>
        <v>LP</v>
      </c>
    </row>
    <row r="159" spans="1:19">
      <c r="A159">
        <v>2004</v>
      </c>
      <c r="B159" t="s">
        <v>162</v>
      </c>
      <c r="C159" t="s">
        <v>163</v>
      </c>
      <c r="D159" s="1">
        <v>987</v>
      </c>
      <c r="E159" s="1">
        <v>847</v>
      </c>
      <c r="F159" s="1">
        <v>810</v>
      </c>
      <c r="G159" s="1">
        <v>832</v>
      </c>
      <c r="H159" s="1">
        <v>900</v>
      </c>
      <c r="I159" s="1">
        <v>797</v>
      </c>
      <c r="J159" s="1">
        <v>916</v>
      </c>
      <c r="K159" s="1">
        <v>933</v>
      </c>
      <c r="L159" s="1">
        <v>919</v>
      </c>
      <c r="M159" s="1">
        <v>997</v>
      </c>
      <c r="N159" s="1">
        <v>951</v>
      </c>
      <c r="O159" s="1">
        <v>823</v>
      </c>
      <c r="P159" s="1">
        <v>729</v>
      </c>
      <c r="Q159" s="1">
        <v>276</v>
      </c>
      <c r="R159" t="str">
        <f>INDEX(RecruitingRegion!A$2:A$84,MATCH(countyEnrlData!$C159,RecruitingRegion!$B$2:$B$84,0),1)</f>
        <v>SW-LP</v>
      </c>
      <c r="S159" t="str">
        <f>INDEX(RecruitingRegion!C$2:C$84,MATCH(countyEnrlData!$C159,RecruitingRegion!$B$2:$B$84,0),1)</f>
        <v>LP</v>
      </c>
    </row>
    <row r="160" spans="1:19">
      <c r="A160">
        <v>2004</v>
      </c>
      <c r="B160" t="s">
        <v>164</v>
      </c>
      <c r="C160" t="s">
        <v>165</v>
      </c>
      <c r="D160" s="1">
        <v>692</v>
      </c>
      <c r="E160" s="1">
        <v>563</v>
      </c>
      <c r="F160" s="1">
        <v>552</v>
      </c>
      <c r="G160" s="1">
        <v>608</v>
      </c>
      <c r="H160" s="1">
        <v>614</v>
      </c>
      <c r="I160" s="1">
        <v>590</v>
      </c>
      <c r="J160" s="1">
        <v>665</v>
      </c>
      <c r="K160" s="1">
        <v>635</v>
      </c>
      <c r="L160" s="1">
        <v>696</v>
      </c>
      <c r="M160" s="1">
        <v>722</v>
      </c>
      <c r="N160" s="1">
        <v>706</v>
      </c>
      <c r="O160" s="1">
        <v>611</v>
      </c>
      <c r="P160" s="1">
        <v>671</v>
      </c>
      <c r="Q160" s="1">
        <v>92</v>
      </c>
      <c r="R160" t="str">
        <f>INDEX(RecruitingRegion!A$2:A$84,MATCH(countyEnrlData!$C160,RecruitingRegion!$B$2:$B$84,0),1)</f>
        <v>East-Central LP</v>
      </c>
      <c r="S160" t="str">
        <f>INDEX(RecruitingRegion!C$2:C$84,MATCH(countyEnrlData!$C160,RecruitingRegion!$B$2:$B$84,0),1)</f>
        <v>LP</v>
      </c>
    </row>
    <row r="161" spans="1:19">
      <c r="A161">
        <v>2004</v>
      </c>
      <c r="B161" t="s">
        <v>166</v>
      </c>
      <c r="C161" t="s">
        <v>167</v>
      </c>
      <c r="D161" s="1">
        <v>87</v>
      </c>
      <c r="E161" s="1">
        <v>72</v>
      </c>
      <c r="F161" s="1">
        <v>60</v>
      </c>
      <c r="G161" s="1">
        <v>73</v>
      </c>
      <c r="H161" s="1">
        <v>79</v>
      </c>
      <c r="I161" s="1">
        <v>78</v>
      </c>
      <c r="J161" s="1">
        <v>97</v>
      </c>
      <c r="K161" s="1">
        <v>93</v>
      </c>
      <c r="L161" s="1">
        <v>91</v>
      </c>
      <c r="M161" s="1">
        <v>119</v>
      </c>
      <c r="N161" s="1">
        <v>100</v>
      </c>
      <c r="O161" s="1">
        <v>92</v>
      </c>
      <c r="P161" s="1">
        <v>91</v>
      </c>
      <c r="Q161" s="1">
        <v>0</v>
      </c>
      <c r="R161" t="str">
        <f>INDEX(RecruitingRegion!A$2:A$84,MATCH(countyEnrlData!$C161,RecruitingRegion!$B$2:$B$84,0),1)</f>
        <v>West-Central UP</v>
      </c>
      <c r="S161" t="str">
        <f>INDEX(RecruitingRegion!C$2:C$84,MATCH(countyEnrlData!$C161,RecruitingRegion!$B$2:$B$84,0),1)</f>
        <v>UP</v>
      </c>
    </row>
    <row r="162" spans="1:19">
      <c r="A162">
        <v>2004</v>
      </c>
      <c r="B162" t="s">
        <v>168</v>
      </c>
      <c r="C162" t="s">
        <v>169</v>
      </c>
      <c r="D162" s="1">
        <v>1029</v>
      </c>
      <c r="E162" s="1">
        <v>1083</v>
      </c>
      <c r="F162" s="1">
        <v>1009</v>
      </c>
      <c r="G162" s="1">
        <v>1045</v>
      </c>
      <c r="H162" s="1">
        <v>1093</v>
      </c>
      <c r="I162" s="1">
        <v>1105</v>
      </c>
      <c r="J162" s="1">
        <v>1086</v>
      </c>
      <c r="K162" s="1">
        <v>1136</v>
      </c>
      <c r="L162" s="1">
        <v>1149</v>
      </c>
      <c r="M162" s="1">
        <v>1250</v>
      </c>
      <c r="N162" s="1">
        <v>1134</v>
      </c>
      <c r="O162" s="1">
        <v>1078</v>
      </c>
      <c r="P162" s="1">
        <v>986</v>
      </c>
      <c r="Q162" s="1">
        <v>70</v>
      </c>
      <c r="R162" t="str">
        <f>INDEX(RecruitingRegion!A$2:A$84,MATCH(countyEnrlData!$C162,RecruitingRegion!$B$2:$B$84,0),1)</f>
        <v>Central-LP</v>
      </c>
      <c r="S162" t="str">
        <f>INDEX(RecruitingRegion!C$2:C$84,MATCH(countyEnrlData!$C162,RecruitingRegion!$B$2:$B$84,0),1)</f>
        <v>LP</v>
      </c>
    </row>
    <row r="163" spans="1:19">
      <c r="A163">
        <v>2004</v>
      </c>
      <c r="B163" t="s">
        <v>170</v>
      </c>
      <c r="C163" t="s">
        <v>171</v>
      </c>
      <c r="D163" s="1">
        <v>831</v>
      </c>
      <c r="E163" s="1">
        <v>768</v>
      </c>
      <c r="F163" s="1">
        <v>751</v>
      </c>
      <c r="G163" s="1">
        <v>802</v>
      </c>
      <c r="H163" s="1">
        <v>831</v>
      </c>
      <c r="I163" s="1">
        <v>826</v>
      </c>
      <c r="J163" s="1">
        <v>885</v>
      </c>
      <c r="K163" s="1">
        <v>953</v>
      </c>
      <c r="L163" s="1">
        <v>954</v>
      </c>
      <c r="M163" s="1">
        <v>1234</v>
      </c>
      <c r="N163" s="1">
        <v>1148</v>
      </c>
      <c r="O163" s="1">
        <v>914</v>
      </c>
      <c r="P163" s="1">
        <v>825</v>
      </c>
      <c r="Q163" s="1">
        <v>178</v>
      </c>
      <c r="R163" t="str">
        <f>INDEX(RecruitingRegion!A$2:A$84,MATCH(countyEnrlData!$C163,RecruitingRegion!$B$2:$B$84,0),1)</f>
        <v>Central-LP</v>
      </c>
      <c r="S163" t="str">
        <f>INDEX(RecruitingRegion!C$2:C$84,MATCH(countyEnrlData!$C163,RecruitingRegion!$B$2:$B$84,0),1)</f>
        <v>LP</v>
      </c>
    </row>
    <row r="164" spans="1:19">
      <c r="A164">
        <v>2004</v>
      </c>
      <c r="B164" t="s">
        <v>172</v>
      </c>
      <c r="C164" t="s">
        <v>173</v>
      </c>
      <c r="D164" s="1">
        <v>1406</v>
      </c>
      <c r="E164" s="1">
        <v>1315</v>
      </c>
      <c r="F164" s="1">
        <v>1210</v>
      </c>
      <c r="G164" s="1">
        <v>1177</v>
      </c>
      <c r="H164" s="1">
        <v>1279</v>
      </c>
      <c r="I164" s="1">
        <v>1350</v>
      </c>
      <c r="J164" s="1">
        <v>1356</v>
      </c>
      <c r="K164" s="1">
        <v>1336</v>
      </c>
      <c r="L164" s="1">
        <v>1402</v>
      </c>
      <c r="M164" s="1">
        <v>1600</v>
      </c>
      <c r="N164" s="1">
        <v>1376</v>
      </c>
      <c r="O164" s="1">
        <v>1284</v>
      </c>
      <c r="P164" s="1">
        <v>1140</v>
      </c>
      <c r="Q164" s="1">
        <v>293</v>
      </c>
      <c r="R164" t="str">
        <f>INDEX(RecruitingRegion!A$2:A$84,MATCH(countyEnrlData!$C164,RecruitingRegion!$B$2:$B$84,0),1)</f>
        <v>SW-LP</v>
      </c>
      <c r="S164" t="str">
        <f>INDEX(RecruitingRegion!C$2:C$84,MATCH(countyEnrlData!$C164,RecruitingRegion!$B$2:$B$84,0),1)</f>
        <v>LP</v>
      </c>
    </row>
    <row r="165" spans="1:19">
      <c r="A165">
        <v>2004</v>
      </c>
      <c r="B165" t="s">
        <v>174</v>
      </c>
      <c r="C165" t="s">
        <v>175</v>
      </c>
      <c r="D165" s="1">
        <v>3533</v>
      </c>
      <c r="E165" s="1">
        <v>3715</v>
      </c>
      <c r="F165" s="1">
        <v>3604</v>
      </c>
      <c r="G165" s="1">
        <v>3468</v>
      </c>
      <c r="H165" s="1">
        <v>3631</v>
      </c>
      <c r="I165" s="1">
        <v>3658</v>
      </c>
      <c r="J165" s="1">
        <v>3650</v>
      </c>
      <c r="K165" s="1">
        <v>3786</v>
      </c>
      <c r="L165" s="1">
        <v>3779</v>
      </c>
      <c r="M165" s="1">
        <v>4225</v>
      </c>
      <c r="N165" s="1">
        <v>3882</v>
      </c>
      <c r="O165" s="1">
        <v>3751</v>
      </c>
      <c r="P165" s="1">
        <v>3257</v>
      </c>
      <c r="Q165" s="1">
        <v>80</v>
      </c>
      <c r="R165" t="str">
        <f>INDEX(RecruitingRegion!A$2:A$84,MATCH(countyEnrlData!$C165,RecruitingRegion!$B$2:$B$84,0),1)</f>
        <v>SE-LP</v>
      </c>
      <c r="S165" t="str">
        <f>INDEX(RecruitingRegion!C$2:C$84,MATCH(countyEnrlData!$C165,RecruitingRegion!$B$2:$B$84,0),1)</f>
        <v>LP</v>
      </c>
    </row>
    <row r="166" spans="1:19">
      <c r="A166">
        <v>2004</v>
      </c>
      <c r="B166" t="s">
        <v>176</v>
      </c>
      <c r="C166" t="s">
        <v>177</v>
      </c>
      <c r="D166" s="1">
        <v>25665</v>
      </c>
      <c r="E166" s="1">
        <v>27144</v>
      </c>
      <c r="F166" s="1">
        <v>26420</v>
      </c>
      <c r="G166" s="1">
        <v>26382</v>
      </c>
      <c r="H166" s="1">
        <v>27077</v>
      </c>
      <c r="I166" s="1">
        <v>27900</v>
      </c>
      <c r="J166" s="1">
        <v>29094</v>
      </c>
      <c r="K166" s="1">
        <v>29804</v>
      </c>
      <c r="L166" s="1">
        <v>29170</v>
      </c>
      <c r="M166" s="1">
        <v>36475</v>
      </c>
      <c r="N166" s="1">
        <v>26233</v>
      </c>
      <c r="O166" s="1">
        <v>21200</v>
      </c>
      <c r="P166" s="1">
        <v>18401</v>
      </c>
      <c r="Q166" s="1">
        <v>6495</v>
      </c>
      <c r="R166" t="str">
        <f>INDEX(RecruitingRegion!A$2:A$84,MATCH(countyEnrlData!$C166,RecruitingRegion!$B$2:$B$84,0),1)</f>
        <v>SE-LP</v>
      </c>
      <c r="S166" t="str">
        <f>INDEX(RecruitingRegion!C$2:C$84,MATCH(countyEnrlData!$C166,RecruitingRegion!$B$2:$B$84,0),1)</f>
        <v>LP</v>
      </c>
    </row>
    <row r="167" spans="1:19">
      <c r="A167">
        <v>2004</v>
      </c>
      <c r="B167" t="s">
        <v>178</v>
      </c>
      <c r="C167" t="s">
        <v>179</v>
      </c>
      <c r="D167" s="1">
        <v>456</v>
      </c>
      <c r="E167" s="1">
        <v>331</v>
      </c>
      <c r="F167" s="1">
        <v>323</v>
      </c>
      <c r="G167" s="1">
        <v>354</v>
      </c>
      <c r="H167" s="1">
        <v>361</v>
      </c>
      <c r="I167" s="1">
        <v>407</v>
      </c>
      <c r="J167" s="1">
        <v>445</v>
      </c>
      <c r="K167" s="1">
        <v>411</v>
      </c>
      <c r="L167" s="1">
        <v>431</v>
      </c>
      <c r="M167" s="1">
        <v>478</v>
      </c>
      <c r="N167" s="1">
        <v>454</v>
      </c>
      <c r="O167" s="1">
        <v>481</v>
      </c>
      <c r="P167" s="1">
        <v>410</v>
      </c>
      <c r="Q167" s="1">
        <v>87</v>
      </c>
      <c r="R167" t="str">
        <f>INDEX(RecruitingRegion!A$2:A$84,MATCH(countyEnrlData!$C167,RecruitingRegion!$B$2:$B$84,0),1)</f>
        <v>East UP Northern LP</v>
      </c>
      <c r="S167" t="str">
        <f>INDEX(RecruitingRegion!C$2:C$84,MATCH(countyEnrlData!$C167,RecruitingRegion!$B$2:$B$84,0),1)</f>
        <v>LP</v>
      </c>
    </row>
    <row r="168" spans="1:19">
      <c r="A168">
        <v>2005</v>
      </c>
      <c r="B168" t="s">
        <v>14</v>
      </c>
      <c r="C168" t="s">
        <v>15</v>
      </c>
      <c r="D168" s="1">
        <v>62</v>
      </c>
      <c r="E168" s="1">
        <v>62</v>
      </c>
      <c r="F168" s="1">
        <v>92</v>
      </c>
      <c r="G168" s="1">
        <v>80</v>
      </c>
      <c r="H168" s="1">
        <v>83</v>
      </c>
      <c r="I168" s="1">
        <v>73</v>
      </c>
      <c r="J168" s="1">
        <v>94</v>
      </c>
      <c r="K168" s="1">
        <v>84</v>
      </c>
      <c r="L168" s="1">
        <v>94</v>
      </c>
      <c r="M168" s="1">
        <v>78</v>
      </c>
      <c r="N168" s="1">
        <v>95</v>
      </c>
      <c r="O168" s="1">
        <v>95</v>
      </c>
      <c r="P168" s="1">
        <v>73</v>
      </c>
      <c r="Q168" s="1">
        <v>0</v>
      </c>
      <c r="R168" t="str">
        <f>INDEX(RecruitingRegion!A$2:A$84,MATCH(countyEnrlData!$C168,RecruitingRegion!$B$2:$B$84,0),1)</f>
        <v>East UP Northern LP</v>
      </c>
      <c r="S168" t="str">
        <f>INDEX(RecruitingRegion!C$2:C$84,MATCH(countyEnrlData!$C168,RecruitingRegion!$B$2:$B$84,0),1)</f>
        <v>LP</v>
      </c>
    </row>
    <row r="169" spans="1:19">
      <c r="A169">
        <v>2005</v>
      </c>
      <c r="B169" t="s">
        <v>16</v>
      </c>
      <c r="C169" t="s">
        <v>17</v>
      </c>
      <c r="D169" s="1">
        <v>91</v>
      </c>
      <c r="E169" s="1">
        <v>88</v>
      </c>
      <c r="F169" s="1">
        <v>78</v>
      </c>
      <c r="G169" s="1">
        <v>96</v>
      </c>
      <c r="H169" s="1">
        <v>93</v>
      </c>
      <c r="I169" s="1">
        <v>95</v>
      </c>
      <c r="J169" s="1">
        <v>84</v>
      </c>
      <c r="K169" s="1">
        <v>110</v>
      </c>
      <c r="L169" s="1">
        <v>114</v>
      </c>
      <c r="M169" s="1">
        <v>120</v>
      </c>
      <c r="N169" s="1">
        <v>106</v>
      </c>
      <c r="O169" s="1">
        <v>116</v>
      </c>
      <c r="P169" s="1">
        <v>115</v>
      </c>
      <c r="Q169" s="1">
        <v>21</v>
      </c>
      <c r="R169" t="str">
        <f>INDEX(RecruitingRegion!A$2:A$84,MATCH(countyEnrlData!$C169,RecruitingRegion!$B$2:$B$84,0),1)</f>
        <v>West-Central UP</v>
      </c>
      <c r="S169" t="str">
        <f>INDEX(RecruitingRegion!C$2:C$84,MATCH(countyEnrlData!$C169,RecruitingRegion!$B$2:$B$84,0),1)</f>
        <v>UP</v>
      </c>
    </row>
    <row r="170" spans="1:19">
      <c r="A170">
        <v>2005</v>
      </c>
      <c r="B170" t="s">
        <v>18</v>
      </c>
      <c r="C170" t="s">
        <v>19</v>
      </c>
      <c r="D170" s="1">
        <v>1613</v>
      </c>
      <c r="E170" s="1">
        <v>1357</v>
      </c>
      <c r="F170" s="1">
        <v>1246</v>
      </c>
      <c r="G170" s="1">
        <v>1286</v>
      </c>
      <c r="H170" s="1">
        <v>1307</v>
      </c>
      <c r="I170" s="1">
        <v>1364</v>
      </c>
      <c r="J170" s="1">
        <v>1376</v>
      </c>
      <c r="K170" s="1">
        <v>1471</v>
      </c>
      <c r="L170" s="1">
        <v>1479</v>
      </c>
      <c r="M170" s="1">
        <v>1675</v>
      </c>
      <c r="N170" s="1">
        <v>1563</v>
      </c>
      <c r="O170" s="1">
        <v>1384</v>
      </c>
      <c r="P170" s="1">
        <v>1378</v>
      </c>
      <c r="Q170" s="1">
        <v>204</v>
      </c>
      <c r="R170" t="str">
        <f>INDEX(RecruitingRegion!A$2:A$84,MATCH(countyEnrlData!$C170,RecruitingRegion!$B$2:$B$84,0),1)</f>
        <v>SW-LP</v>
      </c>
      <c r="S170" t="str">
        <f>INDEX(RecruitingRegion!C$2:C$84,MATCH(countyEnrlData!$C170,RecruitingRegion!$B$2:$B$84,0),1)</f>
        <v>LP</v>
      </c>
    </row>
    <row r="171" spans="1:19">
      <c r="A171">
        <v>2005</v>
      </c>
      <c r="B171" t="s">
        <v>20</v>
      </c>
      <c r="C171" t="s">
        <v>21</v>
      </c>
      <c r="D171" s="1">
        <v>374</v>
      </c>
      <c r="E171" s="1">
        <v>325</v>
      </c>
      <c r="F171" s="1">
        <v>330</v>
      </c>
      <c r="G171" s="1">
        <v>328</v>
      </c>
      <c r="H171" s="1">
        <v>313</v>
      </c>
      <c r="I171" s="1">
        <v>359</v>
      </c>
      <c r="J171" s="1">
        <v>357</v>
      </c>
      <c r="K171" s="1">
        <v>407</v>
      </c>
      <c r="L171" s="1">
        <v>392</v>
      </c>
      <c r="M171" s="1">
        <v>545</v>
      </c>
      <c r="N171" s="1">
        <v>459</v>
      </c>
      <c r="O171" s="1">
        <v>390</v>
      </c>
      <c r="P171" s="1">
        <v>403</v>
      </c>
      <c r="Q171" s="1">
        <v>25</v>
      </c>
      <c r="R171" t="str">
        <f>INDEX(RecruitingRegion!A$2:A$84,MATCH(countyEnrlData!$C171,RecruitingRegion!$B$2:$B$84,0),1)</f>
        <v>East UP Northern LP</v>
      </c>
      <c r="S171" t="str">
        <f>INDEX(RecruitingRegion!C$2:C$84,MATCH(countyEnrlData!$C171,RecruitingRegion!$B$2:$B$84,0),1)</f>
        <v>LP</v>
      </c>
    </row>
    <row r="172" spans="1:19">
      <c r="A172">
        <v>2005</v>
      </c>
      <c r="B172" t="s">
        <v>22</v>
      </c>
      <c r="C172" t="s">
        <v>23</v>
      </c>
      <c r="D172" s="1">
        <v>361</v>
      </c>
      <c r="E172" s="1">
        <v>287</v>
      </c>
      <c r="F172" s="1">
        <v>287</v>
      </c>
      <c r="G172" s="1">
        <v>299</v>
      </c>
      <c r="H172" s="1">
        <v>301</v>
      </c>
      <c r="I172" s="1">
        <v>318</v>
      </c>
      <c r="J172" s="1">
        <v>323</v>
      </c>
      <c r="K172" s="1">
        <v>334</v>
      </c>
      <c r="L172" s="1">
        <v>346</v>
      </c>
      <c r="M172" s="1">
        <v>362</v>
      </c>
      <c r="N172" s="1">
        <v>354</v>
      </c>
      <c r="O172" s="1">
        <v>357</v>
      </c>
      <c r="P172" s="1">
        <v>343</v>
      </c>
      <c r="Q172" s="1">
        <v>13</v>
      </c>
      <c r="R172" t="str">
        <f>INDEX(RecruitingRegion!A$2:A$84,MATCH(countyEnrlData!$C172,RecruitingRegion!$B$2:$B$84,0),1)</f>
        <v>East UP Northern LP</v>
      </c>
      <c r="S172" t="str">
        <f>INDEX(RecruitingRegion!C$2:C$84,MATCH(countyEnrlData!$C172,RecruitingRegion!$B$2:$B$84,0),1)</f>
        <v>LP</v>
      </c>
    </row>
    <row r="173" spans="1:19">
      <c r="A173">
        <v>2005</v>
      </c>
      <c r="B173" t="s">
        <v>24</v>
      </c>
      <c r="C173" t="s">
        <v>25</v>
      </c>
      <c r="D173" s="1">
        <v>216</v>
      </c>
      <c r="E173" s="1">
        <v>194</v>
      </c>
      <c r="F173" s="1">
        <v>182</v>
      </c>
      <c r="G173" s="1">
        <v>155</v>
      </c>
      <c r="H173" s="1">
        <v>208</v>
      </c>
      <c r="I173" s="1">
        <v>186</v>
      </c>
      <c r="J173" s="1">
        <v>215</v>
      </c>
      <c r="K173" s="1">
        <v>211</v>
      </c>
      <c r="L173" s="1">
        <v>217</v>
      </c>
      <c r="M173" s="1">
        <v>281</v>
      </c>
      <c r="N173" s="1">
        <v>239</v>
      </c>
      <c r="O173" s="1">
        <v>230</v>
      </c>
      <c r="P173" s="1">
        <v>208</v>
      </c>
      <c r="Q173" s="1">
        <v>0</v>
      </c>
      <c r="R173" t="str">
        <f>INDEX(RecruitingRegion!A$2:A$84,MATCH(countyEnrlData!$C173,RecruitingRegion!$B$2:$B$84,0),1)</f>
        <v>Central-LP</v>
      </c>
      <c r="S173" t="str">
        <f>INDEX(RecruitingRegion!C$2:C$84,MATCH(countyEnrlData!$C173,RecruitingRegion!$B$2:$B$84,0),1)</f>
        <v>LP</v>
      </c>
    </row>
    <row r="174" spans="1:19">
      <c r="A174">
        <v>2005</v>
      </c>
      <c r="B174" t="s">
        <v>26</v>
      </c>
      <c r="C174" t="s">
        <v>27</v>
      </c>
      <c r="D174" s="1">
        <v>107</v>
      </c>
      <c r="E174" s="1">
        <v>98</v>
      </c>
      <c r="F174" s="1">
        <v>99</v>
      </c>
      <c r="G174" s="1">
        <v>103</v>
      </c>
      <c r="H174" s="1">
        <v>95</v>
      </c>
      <c r="I174" s="1">
        <v>103</v>
      </c>
      <c r="J174" s="1">
        <v>103</v>
      </c>
      <c r="K174" s="1">
        <v>121</v>
      </c>
      <c r="L174" s="1">
        <v>127</v>
      </c>
      <c r="M174" s="1">
        <v>127</v>
      </c>
      <c r="N174" s="1">
        <v>115</v>
      </c>
      <c r="O174" s="1">
        <v>84</v>
      </c>
      <c r="P174" s="1">
        <v>110</v>
      </c>
      <c r="Q174" s="1">
        <v>28</v>
      </c>
      <c r="R174" t="str">
        <f>INDEX(RecruitingRegion!A$2:A$84,MATCH(countyEnrlData!$C174,RecruitingRegion!$B$2:$B$84,0),1)</f>
        <v>West-Central UP</v>
      </c>
      <c r="S174" t="str">
        <f>INDEX(RecruitingRegion!C$2:C$84,MATCH(countyEnrlData!$C174,RecruitingRegion!$B$2:$B$84,0),1)</f>
        <v>UP</v>
      </c>
    </row>
    <row r="175" spans="1:19">
      <c r="A175">
        <v>2005</v>
      </c>
      <c r="B175" t="s">
        <v>28</v>
      </c>
      <c r="C175" t="s">
        <v>29</v>
      </c>
      <c r="D175" s="1">
        <v>717</v>
      </c>
      <c r="E175" s="1">
        <v>550</v>
      </c>
      <c r="F175" s="1">
        <v>568</v>
      </c>
      <c r="G175" s="1">
        <v>528</v>
      </c>
      <c r="H175" s="1">
        <v>559</v>
      </c>
      <c r="I175" s="1">
        <v>595</v>
      </c>
      <c r="J175" s="1">
        <v>625</v>
      </c>
      <c r="K175" s="1">
        <v>609</v>
      </c>
      <c r="L175" s="1">
        <v>660</v>
      </c>
      <c r="M175" s="1">
        <v>660</v>
      </c>
      <c r="N175" s="1">
        <v>726</v>
      </c>
      <c r="O175" s="1">
        <v>626</v>
      </c>
      <c r="P175" s="1">
        <v>606</v>
      </c>
      <c r="Q175" s="1">
        <v>55</v>
      </c>
      <c r="R175" t="str">
        <f>INDEX(RecruitingRegion!A$2:A$84,MATCH(countyEnrlData!$C175,RecruitingRegion!$B$2:$B$84,0),1)</f>
        <v>SW-LP</v>
      </c>
      <c r="S175" t="str">
        <f>INDEX(RecruitingRegion!C$2:C$84,MATCH(countyEnrlData!$C175,RecruitingRegion!$B$2:$B$84,0),1)</f>
        <v>LP</v>
      </c>
    </row>
    <row r="176" spans="1:19">
      <c r="A176">
        <v>2005</v>
      </c>
      <c r="B176" t="s">
        <v>30</v>
      </c>
      <c r="C176" t="s">
        <v>31</v>
      </c>
      <c r="D176" s="1">
        <v>1191</v>
      </c>
      <c r="E176" s="1">
        <v>1080</v>
      </c>
      <c r="F176" s="1">
        <v>1081</v>
      </c>
      <c r="G176" s="1">
        <v>1080</v>
      </c>
      <c r="H176" s="1">
        <v>1099</v>
      </c>
      <c r="I176" s="1">
        <v>1089</v>
      </c>
      <c r="J176" s="1">
        <v>1198</v>
      </c>
      <c r="K176" s="1">
        <v>1240</v>
      </c>
      <c r="L176" s="1">
        <v>1340</v>
      </c>
      <c r="M176" s="1">
        <v>1619</v>
      </c>
      <c r="N176" s="1">
        <v>1522</v>
      </c>
      <c r="O176" s="1">
        <v>1365</v>
      </c>
      <c r="P176" s="1">
        <v>1120</v>
      </c>
      <c r="Q176" s="1">
        <v>199</v>
      </c>
      <c r="R176" t="str">
        <f>INDEX(RecruitingRegion!A$2:A$84,MATCH(countyEnrlData!$C176,RecruitingRegion!$B$2:$B$84,0),1)</f>
        <v>Central-LP</v>
      </c>
      <c r="S176" t="str">
        <f>INDEX(RecruitingRegion!C$2:C$84,MATCH(countyEnrlData!$C176,RecruitingRegion!$B$2:$B$84,0),1)</f>
        <v>LP</v>
      </c>
    </row>
    <row r="177" spans="1:19">
      <c r="A177">
        <v>2005</v>
      </c>
      <c r="B177" t="s">
        <v>32</v>
      </c>
      <c r="C177" t="s">
        <v>33</v>
      </c>
      <c r="D177" s="1">
        <v>275</v>
      </c>
      <c r="E177" s="1">
        <v>195</v>
      </c>
      <c r="F177" s="1">
        <v>181</v>
      </c>
      <c r="G177" s="1">
        <v>178</v>
      </c>
      <c r="H177" s="1">
        <v>186</v>
      </c>
      <c r="I177" s="1">
        <v>176</v>
      </c>
      <c r="J177" s="1">
        <v>188</v>
      </c>
      <c r="K177" s="1">
        <v>210</v>
      </c>
      <c r="L177" s="1">
        <v>223</v>
      </c>
      <c r="M177" s="1">
        <v>243</v>
      </c>
      <c r="N177" s="1">
        <v>206</v>
      </c>
      <c r="O177" s="1">
        <v>212</v>
      </c>
      <c r="P177" s="1">
        <v>162</v>
      </c>
      <c r="Q177" s="1">
        <v>0</v>
      </c>
      <c r="R177" t="str">
        <f>INDEX(RecruitingRegion!A$2:A$84,MATCH(countyEnrlData!$C177,RecruitingRegion!$B$2:$B$84,0),1)</f>
        <v>East UP Northern LP</v>
      </c>
      <c r="S177" t="str">
        <f>INDEX(RecruitingRegion!C$2:C$84,MATCH(countyEnrlData!$C177,RecruitingRegion!$B$2:$B$84,0),1)</f>
        <v>LP</v>
      </c>
    </row>
    <row r="178" spans="1:19">
      <c r="A178">
        <v>2005</v>
      </c>
      <c r="B178" t="s">
        <v>34</v>
      </c>
      <c r="C178" t="s">
        <v>35</v>
      </c>
      <c r="D178" s="1">
        <v>2413</v>
      </c>
      <c r="E178" s="1">
        <v>1969</v>
      </c>
      <c r="F178" s="1">
        <v>1915</v>
      </c>
      <c r="G178" s="1">
        <v>1842</v>
      </c>
      <c r="H178" s="1">
        <v>1921</v>
      </c>
      <c r="I178" s="1">
        <v>1913</v>
      </c>
      <c r="J178" s="1">
        <v>2034</v>
      </c>
      <c r="K178" s="1">
        <v>2071</v>
      </c>
      <c r="L178" s="1">
        <v>2187</v>
      </c>
      <c r="M178" s="1">
        <v>2559</v>
      </c>
      <c r="N178" s="1">
        <v>2361</v>
      </c>
      <c r="O178" s="1">
        <v>1965</v>
      </c>
      <c r="P178" s="1">
        <v>1866</v>
      </c>
      <c r="Q178" s="1">
        <v>178</v>
      </c>
      <c r="R178" t="str">
        <f>INDEX(RecruitingRegion!A$2:A$84,MATCH(countyEnrlData!$C178,RecruitingRegion!$B$2:$B$84,0),1)</f>
        <v>SW-LP</v>
      </c>
      <c r="S178" t="str">
        <f>INDEX(RecruitingRegion!C$2:C$84,MATCH(countyEnrlData!$C178,RecruitingRegion!$B$2:$B$84,0),1)</f>
        <v>LP</v>
      </c>
    </row>
    <row r="179" spans="1:19">
      <c r="A179">
        <v>2005</v>
      </c>
      <c r="B179" t="s">
        <v>36</v>
      </c>
      <c r="C179" t="s">
        <v>37</v>
      </c>
      <c r="D179" s="1">
        <v>571</v>
      </c>
      <c r="E179" s="1">
        <v>467</v>
      </c>
      <c r="F179" s="1">
        <v>454</v>
      </c>
      <c r="G179" s="1">
        <v>415</v>
      </c>
      <c r="H179" s="1">
        <v>448</v>
      </c>
      <c r="I179" s="1">
        <v>472</v>
      </c>
      <c r="J179" s="1">
        <v>491</v>
      </c>
      <c r="K179" s="1">
        <v>500</v>
      </c>
      <c r="L179" s="1">
        <v>510</v>
      </c>
      <c r="M179" s="1">
        <v>613</v>
      </c>
      <c r="N179" s="1">
        <v>532</v>
      </c>
      <c r="O179" s="1">
        <v>483</v>
      </c>
      <c r="P179" s="1">
        <v>502</v>
      </c>
      <c r="Q179" s="1">
        <v>0</v>
      </c>
      <c r="R179" t="str">
        <f>INDEX(RecruitingRegion!A$2:A$84,MATCH(countyEnrlData!$C179,RecruitingRegion!$B$2:$B$84,0),1)</f>
        <v>SW-LP</v>
      </c>
      <c r="S179" t="str">
        <f>INDEX(RecruitingRegion!C$2:C$84,MATCH(countyEnrlData!$C179,RecruitingRegion!$B$2:$B$84,0),1)</f>
        <v>LP</v>
      </c>
    </row>
    <row r="180" spans="1:19">
      <c r="A180">
        <v>2005</v>
      </c>
      <c r="B180" t="s">
        <v>38</v>
      </c>
      <c r="C180" t="s">
        <v>39</v>
      </c>
      <c r="D180" s="1">
        <v>2080</v>
      </c>
      <c r="E180" s="1">
        <v>1751</v>
      </c>
      <c r="F180" s="1">
        <v>1686</v>
      </c>
      <c r="G180" s="1">
        <v>1705</v>
      </c>
      <c r="H180" s="1">
        <v>1619</v>
      </c>
      <c r="I180" s="1">
        <v>1807</v>
      </c>
      <c r="J180" s="1">
        <v>1835</v>
      </c>
      <c r="K180" s="1">
        <v>1901</v>
      </c>
      <c r="L180" s="1">
        <v>1923</v>
      </c>
      <c r="M180" s="1">
        <v>2403</v>
      </c>
      <c r="N180" s="1">
        <v>2137</v>
      </c>
      <c r="O180" s="1">
        <v>1830</v>
      </c>
      <c r="P180" s="1">
        <v>1638</v>
      </c>
      <c r="Q180" s="1">
        <v>211</v>
      </c>
      <c r="R180" t="str">
        <f>INDEX(RecruitingRegion!A$2:A$84,MATCH(countyEnrlData!$C180,RecruitingRegion!$B$2:$B$84,0),1)</f>
        <v>SW-LP</v>
      </c>
      <c r="S180" t="str">
        <f>INDEX(RecruitingRegion!C$2:C$84,MATCH(countyEnrlData!$C180,RecruitingRegion!$B$2:$B$84,0),1)</f>
        <v>LP</v>
      </c>
    </row>
    <row r="181" spans="1:19">
      <c r="A181">
        <v>2005</v>
      </c>
      <c r="B181" t="s">
        <v>40</v>
      </c>
      <c r="C181" t="s">
        <v>41</v>
      </c>
      <c r="D181" s="1">
        <v>700</v>
      </c>
      <c r="E181" s="1">
        <v>532</v>
      </c>
      <c r="F181" s="1">
        <v>560</v>
      </c>
      <c r="G181" s="1">
        <v>513</v>
      </c>
      <c r="H181" s="1">
        <v>557</v>
      </c>
      <c r="I181" s="1">
        <v>565</v>
      </c>
      <c r="J181" s="1">
        <v>550</v>
      </c>
      <c r="K181" s="1">
        <v>545</v>
      </c>
      <c r="L181" s="1">
        <v>572</v>
      </c>
      <c r="M181" s="1">
        <v>690</v>
      </c>
      <c r="N181" s="1">
        <v>565</v>
      </c>
      <c r="O181" s="1">
        <v>476</v>
      </c>
      <c r="P181" s="1">
        <v>477</v>
      </c>
      <c r="Q181" s="1">
        <v>210</v>
      </c>
      <c r="R181" t="str">
        <f>INDEX(RecruitingRegion!A$2:A$84,MATCH(countyEnrlData!$C181,RecruitingRegion!$B$2:$B$84,0),1)</f>
        <v>SW-LP</v>
      </c>
      <c r="S181" t="str">
        <f>INDEX(RecruitingRegion!C$2:C$84,MATCH(countyEnrlData!$C181,RecruitingRegion!$B$2:$B$84,0),1)</f>
        <v>LP</v>
      </c>
    </row>
    <row r="182" spans="1:19">
      <c r="A182">
        <v>2005</v>
      </c>
      <c r="B182" t="s">
        <v>42</v>
      </c>
      <c r="C182" t="s">
        <v>43</v>
      </c>
      <c r="D182" s="1">
        <v>328</v>
      </c>
      <c r="E182" s="1">
        <v>344</v>
      </c>
      <c r="F182" s="1">
        <v>301</v>
      </c>
      <c r="G182" s="1">
        <v>326</v>
      </c>
      <c r="H182" s="1">
        <v>328</v>
      </c>
      <c r="I182" s="1">
        <v>332</v>
      </c>
      <c r="J182" s="1">
        <v>359</v>
      </c>
      <c r="K182" s="1">
        <v>347</v>
      </c>
      <c r="L182" s="1">
        <v>348</v>
      </c>
      <c r="M182" s="1">
        <v>413</v>
      </c>
      <c r="N182" s="1">
        <v>441</v>
      </c>
      <c r="O182" s="1">
        <v>373</v>
      </c>
      <c r="P182" s="1">
        <v>344</v>
      </c>
      <c r="Q182" s="1">
        <v>37</v>
      </c>
      <c r="R182" t="str">
        <f>INDEX(RecruitingRegion!A$2:A$84,MATCH(countyEnrlData!$C182,RecruitingRegion!$B$2:$B$84,0),1)</f>
        <v>East UP Northern LP</v>
      </c>
      <c r="S182" t="str">
        <f>INDEX(RecruitingRegion!C$2:C$84,MATCH(countyEnrlData!$C182,RecruitingRegion!$B$2:$B$84,0),1)</f>
        <v>LP</v>
      </c>
    </row>
    <row r="183" spans="1:19">
      <c r="A183">
        <v>2005</v>
      </c>
      <c r="B183" t="s">
        <v>44</v>
      </c>
      <c r="C183" t="s">
        <v>45</v>
      </c>
      <c r="D183" s="1">
        <v>267</v>
      </c>
      <c r="E183" s="1">
        <v>266</v>
      </c>
      <c r="F183" s="1">
        <v>255</v>
      </c>
      <c r="G183" s="1">
        <v>270</v>
      </c>
      <c r="H183" s="1">
        <v>263</v>
      </c>
      <c r="I183" s="1">
        <v>284</v>
      </c>
      <c r="J183" s="1">
        <v>268</v>
      </c>
      <c r="K183" s="1">
        <v>325</v>
      </c>
      <c r="L183" s="1">
        <v>338</v>
      </c>
      <c r="M183" s="1">
        <v>359</v>
      </c>
      <c r="N183" s="1">
        <v>341</v>
      </c>
      <c r="O183" s="1">
        <v>339</v>
      </c>
      <c r="P183" s="1">
        <v>334</v>
      </c>
      <c r="Q183" s="1">
        <v>16</v>
      </c>
      <c r="R183" t="str">
        <f>INDEX(RecruitingRegion!A$2:A$84,MATCH(countyEnrlData!$C183,RecruitingRegion!$B$2:$B$84,0),1)</f>
        <v>East UP Northern LP</v>
      </c>
      <c r="S183" t="str">
        <f>INDEX(RecruitingRegion!C$2:C$84,MATCH(countyEnrlData!$C183,RecruitingRegion!$B$2:$B$84,0),1)</f>
        <v>LP</v>
      </c>
    </row>
    <row r="184" spans="1:19">
      <c r="A184">
        <v>2005</v>
      </c>
      <c r="B184" t="s">
        <v>46</v>
      </c>
      <c r="C184" t="s">
        <v>47</v>
      </c>
      <c r="D184" s="1">
        <v>443</v>
      </c>
      <c r="E184" s="1">
        <v>409</v>
      </c>
      <c r="F184" s="1">
        <v>377</v>
      </c>
      <c r="G184" s="1">
        <v>376</v>
      </c>
      <c r="H184" s="1">
        <v>384</v>
      </c>
      <c r="I184" s="1">
        <v>426</v>
      </c>
      <c r="J184" s="1">
        <v>412</v>
      </c>
      <c r="K184" s="1">
        <v>418</v>
      </c>
      <c r="L184" s="1">
        <v>437</v>
      </c>
      <c r="M184" s="1">
        <v>464</v>
      </c>
      <c r="N184" s="1">
        <v>482</v>
      </c>
      <c r="O184" s="1">
        <v>452</v>
      </c>
      <c r="P184" s="1">
        <v>387</v>
      </c>
      <c r="Q184" s="1">
        <v>80</v>
      </c>
      <c r="R184" t="str">
        <f>INDEX(RecruitingRegion!A$2:A$84,MATCH(countyEnrlData!$C184,RecruitingRegion!$B$2:$B$84,0),1)</f>
        <v>East UP Northern LP</v>
      </c>
      <c r="S184" t="str">
        <f>INDEX(RecruitingRegion!C$2:C$84,MATCH(countyEnrlData!$C184,RecruitingRegion!$B$2:$B$84,0),1)</f>
        <v>UP</v>
      </c>
    </row>
    <row r="185" spans="1:19">
      <c r="A185">
        <v>2005</v>
      </c>
      <c r="B185" t="s">
        <v>48</v>
      </c>
      <c r="C185" t="s">
        <v>49</v>
      </c>
      <c r="D185" s="1">
        <v>385</v>
      </c>
      <c r="E185" s="1">
        <v>322</v>
      </c>
      <c r="F185" s="1">
        <v>359</v>
      </c>
      <c r="G185" s="1">
        <v>333</v>
      </c>
      <c r="H185" s="1">
        <v>365</v>
      </c>
      <c r="I185" s="1">
        <v>360</v>
      </c>
      <c r="J185" s="1">
        <v>406</v>
      </c>
      <c r="K185" s="1">
        <v>397</v>
      </c>
      <c r="L185" s="1">
        <v>418</v>
      </c>
      <c r="M185" s="1">
        <v>451</v>
      </c>
      <c r="N185" s="1">
        <v>420</v>
      </c>
      <c r="O185" s="1">
        <v>382</v>
      </c>
      <c r="P185" s="1">
        <v>406</v>
      </c>
      <c r="Q185" s="1">
        <v>91</v>
      </c>
      <c r="R185" t="str">
        <f>INDEX(RecruitingRegion!A$2:A$84,MATCH(countyEnrlData!$C185,RecruitingRegion!$B$2:$B$84,0),1)</f>
        <v>Central-LP</v>
      </c>
      <c r="S185" t="str">
        <f>INDEX(RecruitingRegion!C$2:C$84,MATCH(countyEnrlData!$C185,RecruitingRegion!$B$2:$B$84,0),1)</f>
        <v>LP</v>
      </c>
    </row>
    <row r="186" spans="1:19">
      <c r="A186">
        <v>2005</v>
      </c>
      <c r="B186" t="s">
        <v>50</v>
      </c>
      <c r="C186" t="s">
        <v>51</v>
      </c>
      <c r="D186" s="1">
        <v>856</v>
      </c>
      <c r="E186" s="1">
        <v>682</v>
      </c>
      <c r="F186" s="1">
        <v>686</v>
      </c>
      <c r="G186" s="1">
        <v>677</v>
      </c>
      <c r="H186" s="1">
        <v>739</v>
      </c>
      <c r="I186" s="1">
        <v>721</v>
      </c>
      <c r="J186" s="1">
        <v>677</v>
      </c>
      <c r="K186" s="1">
        <v>816</v>
      </c>
      <c r="L186" s="1">
        <v>834</v>
      </c>
      <c r="M186" s="1">
        <v>896</v>
      </c>
      <c r="N186" s="1">
        <v>919</v>
      </c>
      <c r="O186" s="1">
        <v>847</v>
      </c>
      <c r="P186" s="1">
        <v>851</v>
      </c>
      <c r="Q186" s="1">
        <v>17</v>
      </c>
      <c r="R186" t="str">
        <f>INDEX(RecruitingRegion!A$2:A$84,MATCH(countyEnrlData!$C186,RecruitingRegion!$B$2:$B$84,0),1)</f>
        <v>Central-LP</v>
      </c>
      <c r="S186" t="str">
        <f>INDEX(RecruitingRegion!C$2:C$84,MATCH(countyEnrlData!$C186,RecruitingRegion!$B$2:$B$84,0),1)</f>
        <v>LP</v>
      </c>
    </row>
    <row r="187" spans="1:19">
      <c r="A187">
        <v>2005</v>
      </c>
      <c r="B187" t="s">
        <v>52</v>
      </c>
      <c r="C187" t="s">
        <v>53</v>
      </c>
      <c r="D187" s="1">
        <v>131</v>
      </c>
      <c r="E187" s="1">
        <v>133</v>
      </c>
      <c r="F187" s="1">
        <v>111</v>
      </c>
      <c r="G187" s="1">
        <v>133</v>
      </c>
      <c r="H187" s="1">
        <v>151</v>
      </c>
      <c r="I187" s="1">
        <v>139</v>
      </c>
      <c r="J187" s="1">
        <v>153</v>
      </c>
      <c r="K187" s="1">
        <v>164</v>
      </c>
      <c r="L187" s="1">
        <v>165</v>
      </c>
      <c r="M187" s="1">
        <v>159</v>
      </c>
      <c r="N187" s="1">
        <v>195</v>
      </c>
      <c r="O187" s="1">
        <v>162</v>
      </c>
      <c r="P187" s="1">
        <v>150</v>
      </c>
      <c r="Q187" s="1">
        <v>39</v>
      </c>
      <c r="R187" t="str">
        <f>INDEX(RecruitingRegion!A$2:A$84,MATCH(countyEnrlData!$C187,RecruitingRegion!$B$2:$B$84,0),1)</f>
        <v>East UP Northern LP</v>
      </c>
      <c r="S187" t="str">
        <f>INDEX(RecruitingRegion!C$2:C$84,MATCH(countyEnrlData!$C187,RecruitingRegion!$B$2:$B$84,0),1)</f>
        <v>LP</v>
      </c>
    </row>
    <row r="188" spans="1:19">
      <c r="A188">
        <v>2005</v>
      </c>
      <c r="B188" t="s">
        <v>54</v>
      </c>
      <c r="C188" t="s">
        <v>55</v>
      </c>
      <c r="D188" s="1">
        <v>631</v>
      </c>
      <c r="E188" s="1">
        <v>409</v>
      </c>
      <c r="F188" s="1">
        <v>412</v>
      </c>
      <c r="G188" s="1">
        <v>392</v>
      </c>
      <c r="H188" s="1">
        <v>422</v>
      </c>
      <c r="I188" s="1">
        <v>400</v>
      </c>
      <c r="J188" s="1">
        <v>508</v>
      </c>
      <c r="K188" s="1">
        <v>470</v>
      </c>
      <c r="L188" s="1">
        <v>485</v>
      </c>
      <c r="M188" s="1">
        <v>534</v>
      </c>
      <c r="N188" s="1">
        <v>554</v>
      </c>
      <c r="O188" s="1">
        <v>566</v>
      </c>
      <c r="P188" s="1">
        <v>548</v>
      </c>
      <c r="Q188" s="1">
        <v>0</v>
      </c>
      <c r="R188" t="str">
        <f>INDEX(RecruitingRegion!A$2:A$84,MATCH(countyEnrlData!$C188,RecruitingRegion!$B$2:$B$84,0),1)</f>
        <v>West-Central UP</v>
      </c>
      <c r="S188" t="str">
        <f>INDEX(RecruitingRegion!C$2:C$84,MATCH(countyEnrlData!$C188,RecruitingRegion!$B$2:$B$84,0),1)</f>
        <v>UP</v>
      </c>
    </row>
    <row r="189" spans="1:19">
      <c r="A189">
        <v>2005</v>
      </c>
      <c r="B189" t="s">
        <v>56</v>
      </c>
      <c r="C189" t="s">
        <v>57</v>
      </c>
      <c r="D189" s="1">
        <v>344</v>
      </c>
      <c r="E189" s="1">
        <v>269</v>
      </c>
      <c r="F189" s="1">
        <v>277</v>
      </c>
      <c r="G189" s="1">
        <v>315</v>
      </c>
      <c r="H189" s="1">
        <v>269</v>
      </c>
      <c r="I189" s="1">
        <v>332</v>
      </c>
      <c r="J189" s="1">
        <v>318</v>
      </c>
      <c r="K189" s="1">
        <v>395</v>
      </c>
      <c r="L189" s="1">
        <v>374</v>
      </c>
      <c r="M189" s="1">
        <v>437</v>
      </c>
      <c r="N189" s="1">
        <v>417</v>
      </c>
      <c r="O189" s="1">
        <v>390</v>
      </c>
      <c r="P189" s="1">
        <v>371</v>
      </c>
      <c r="Q189" s="1">
        <v>98</v>
      </c>
      <c r="R189" t="str">
        <f>INDEX(RecruitingRegion!A$2:A$84,MATCH(countyEnrlData!$C189,RecruitingRegion!$B$2:$B$84,0),1)</f>
        <v>West-Central UP</v>
      </c>
      <c r="S189" t="str">
        <f>INDEX(RecruitingRegion!C$2:C$84,MATCH(countyEnrlData!$C189,RecruitingRegion!$B$2:$B$84,0),1)</f>
        <v>UP</v>
      </c>
    </row>
    <row r="190" spans="1:19">
      <c r="A190">
        <v>2005</v>
      </c>
      <c r="B190" t="s">
        <v>58</v>
      </c>
      <c r="C190" t="s">
        <v>59</v>
      </c>
      <c r="D190" s="1">
        <v>1336</v>
      </c>
      <c r="E190" s="1">
        <v>1104</v>
      </c>
      <c r="F190" s="1">
        <v>1124</v>
      </c>
      <c r="G190" s="1">
        <v>1132</v>
      </c>
      <c r="H190" s="1">
        <v>1248</v>
      </c>
      <c r="I190" s="1">
        <v>1210</v>
      </c>
      <c r="J190" s="1">
        <v>1249</v>
      </c>
      <c r="K190" s="1">
        <v>1340</v>
      </c>
      <c r="L190" s="1">
        <v>1338</v>
      </c>
      <c r="M190" s="1">
        <v>1575</v>
      </c>
      <c r="N190" s="1">
        <v>1522</v>
      </c>
      <c r="O190" s="1">
        <v>1308</v>
      </c>
      <c r="P190" s="1">
        <v>1226</v>
      </c>
      <c r="Q190" s="1">
        <v>93</v>
      </c>
      <c r="R190" t="str">
        <f>INDEX(RecruitingRegion!A$2:A$84,MATCH(countyEnrlData!$C190,RecruitingRegion!$B$2:$B$84,0),1)</f>
        <v>Central-LP</v>
      </c>
      <c r="S190" t="str">
        <f>INDEX(RecruitingRegion!C$2:C$84,MATCH(countyEnrlData!$C190,RecruitingRegion!$B$2:$B$84,0),1)</f>
        <v>LP</v>
      </c>
    </row>
    <row r="191" spans="1:19">
      <c r="A191">
        <v>2005</v>
      </c>
      <c r="B191" t="s">
        <v>60</v>
      </c>
      <c r="C191" t="s">
        <v>61</v>
      </c>
      <c r="D191" s="1">
        <v>435</v>
      </c>
      <c r="E191" s="1">
        <v>396</v>
      </c>
      <c r="F191" s="1">
        <v>384</v>
      </c>
      <c r="G191" s="1">
        <v>391</v>
      </c>
      <c r="H191" s="1">
        <v>394</v>
      </c>
      <c r="I191" s="1">
        <v>430</v>
      </c>
      <c r="J191" s="1">
        <v>432</v>
      </c>
      <c r="K191" s="1">
        <v>424</v>
      </c>
      <c r="L191" s="1">
        <v>455</v>
      </c>
      <c r="M191" s="1">
        <v>473</v>
      </c>
      <c r="N191" s="1">
        <v>484</v>
      </c>
      <c r="O191" s="1">
        <v>425</v>
      </c>
      <c r="P191" s="1">
        <v>449</v>
      </c>
      <c r="Q191" s="1">
        <v>41</v>
      </c>
      <c r="R191" t="str">
        <f>INDEX(RecruitingRegion!A$2:A$84,MATCH(countyEnrlData!$C191,RecruitingRegion!$B$2:$B$84,0),1)</f>
        <v>East UP Northern LP</v>
      </c>
      <c r="S191" t="str">
        <f>INDEX(RecruitingRegion!C$2:C$84,MATCH(countyEnrlData!$C191,RecruitingRegion!$B$2:$B$84,0),1)</f>
        <v>LP</v>
      </c>
    </row>
    <row r="192" spans="1:19">
      <c r="A192">
        <v>2005</v>
      </c>
      <c r="B192" t="s">
        <v>62</v>
      </c>
      <c r="C192" t="s">
        <v>63</v>
      </c>
      <c r="D192" s="1">
        <v>6762</v>
      </c>
      <c r="E192" s="1">
        <v>6514</v>
      </c>
      <c r="F192" s="1">
        <v>6103</v>
      </c>
      <c r="G192" s="1">
        <v>5982</v>
      </c>
      <c r="H192" s="1">
        <v>5980</v>
      </c>
      <c r="I192" s="1">
        <v>6217</v>
      </c>
      <c r="J192" s="1">
        <v>6301</v>
      </c>
      <c r="K192" s="1">
        <v>6711</v>
      </c>
      <c r="L192" s="1">
        <v>6809</v>
      </c>
      <c r="M192" s="1">
        <v>8336</v>
      </c>
      <c r="N192" s="1">
        <v>7003</v>
      </c>
      <c r="O192" s="1">
        <v>5387</v>
      </c>
      <c r="P192" s="1">
        <v>4732</v>
      </c>
      <c r="Q192" s="1">
        <v>456</v>
      </c>
      <c r="R192" t="str">
        <f>INDEX(RecruitingRegion!A$2:A$84,MATCH(countyEnrlData!$C192,RecruitingRegion!$B$2:$B$84,0),1)</f>
        <v>East-Central LP</v>
      </c>
      <c r="S192" t="str">
        <f>INDEX(RecruitingRegion!C$2:C$84,MATCH(countyEnrlData!$C192,RecruitingRegion!$B$2:$B$84,0),1)</f>
        <v>LP</v>
      </c>
    </row>
    <row r="193" spans="1:19">
      <c r="A193">
        <v>2005</v>
      </c>
      <c r="B193" t="s">
        <v>64</v>
      </c>
      <c r="C193" t="s">
        <v>65</v>
      </c>
      <c r="D193" s="1">
        <v>331</v>
      </c>
      <c r="E193" s="1">
        <v>263</v>
      </c>
      <c r="F193" s="1">
        <v>235</v>
      </c>
      <c r="G193" s="1">
        <v>260</v>
      </c>
      <c r="H193" s="1">
        <v>233</v>
      </c>
      <c r="I193" s="1">
        <v>262</v>
      </c>
      <c r="J193" s="1">
        <v>244</v>
      </c>
      <c r="K193" s="1">
        <v>297</v>
      </c>
      <c r="L193" s="1">
        <v>282</v>
      </c>
      <c r="M193" s="1">
        <v>372</v>
      </c>
      <c r="N193" s="1">
        <v>312</v>
      </c>
      <c r="O193" s="1">
        <v>301</v>
      </c>
      <c r="P193" s="1">
        <v>268</v>
      </c>
      <c r="Q193" s="1">
        <v>0</v>
      </c>
      <c r="R193" t="str">
        <f>INDEX(RecruitingRegion!A$2:A$84,MATCH(countyEnrlData!$C193,RecruitingRegion!$B$2:$B$84,0),1)</f>
        <v>Central-LP</v>
      </c>
      <c r="S193" t="str">
        <f>INDEX(RecruitingRegion!C$2:C$84,MATCH(countyEnrlData!$C193,RecruitingRegion!$B$2:$B$84,0),1)</f>
        <v>LP</v>
      </c>
    </row>
    <row r="194" spans="1:19">
      <c r="A194">
        <v>2005</v>
      </c>
      <c r="B194" t="s">
        <v>66</v>
      </c>
      <c r="C194" t="s">
        <v>67</v>
      </c>
      <c r="D194" s="1">
        <v>169</v>
      </c>
      <c r="E194" s="1">
        <v>139</v>
      </c>
      <c r="F194" s="1">
        <v>152</v>
      </c>
      <c r="G194" s="1">
        <v>151</v>
      </c>
      <c r="H194" s="1">
        <v>149</v>
      </c>
      <c r="I194" s="1">
        <v>140</v>
      </c>
      <c r="J194" s="1">
        <v>147</v>
      </c>
      <c r="K194" s="1">
        <v>160</v>
      </c>
      <c r="L194" s="1">
        <v>166</v>
      </c>
      <c r="M194" s="1">
        <v>194</v>
      </c>
      <c r="N194" s="1">
        <v>202</v>
      </c>
      <c r="O194" s="1">
        <v>182</v>
      </c>
      <c r="P194" s="1">
        <v>205</v>
      </c>
      <c r="Q194" s="1">
        <v>53</v>
      </c>
      <c r="R194" t="str">
        <f>INDEX(RecruitingRegion!A$2:A$84,MATCH(countyEnrlData!$C194,RecruitingRegion!$B$2:$B$84,0),1)</f>
        <v>West-Central UP</v>
      </c>
      <c r="S194" t="str">
        <f>INDEX(RecruitingRegion!C$2:C$84,MATCH(countyEnrlData!$C194,RecruitingRegion!$B$2:$B$84,0),1)</f>
        <v>UP</v>
      </c>
    </row>
    <row r="195" spans="1:19">
      <c r="A195">
        <v>2005</v>
      </c>
      <c r="B195" t="s">
        <v>68</v>
      </c>
      <c r="C195" t="s">
        <v>69</v>
      </c>
      <c r="D195" s="1">
        <v>1076</v>
      </c>
      <c r="E195" s="1">
        <v>989</v>
      </c>
      <c r="F195" s="1">
        <v>1015</v>
      </c>
      <c r="G195" s="1">
        <v>991</v>
      </c>
      <c r="H195" s="1">
        <v>938</v>
      </c>
      <c r="I195" s="1">
        <v>995</v>
      </c>
      <c r="J195" s="1">
        <v>1015</v>
      </c>
      <c r="K195" s="1">
        <v>1043</v>
      </c>
      <c r="L195" s="1">
        <v>1109</v>
      </c>
      <c r="M195" s="1">
        <v>1120</v>
      </c>
      <c r="N195" s="1">
        <v>1171</v>
      </c>
      <c r="O195" s="1">
        <v>1118</v>
      </c>
      <c r="P195" s="1">
        <v>1200</v>
      </c>
      <c r="Q195" s="1">
        <v>0</v>
      </c>
      <c r="R195" t="str">
        <f>INDEX(RecruitingRegion!A$2:A$84,MATCH(countyEnrlData!$C195,RecruitingRegion!$B$2:$B$84,0),1)</f>
        <v>East UP Northern LP</v>
      </c>
      <c r="S195" t="str">
        <f>INDEX(RecruitingRegion!C$2:C$84,MATCH(countyEnrlData!$C195,RecruitingRegion!$B$2:$B$84,0),1)</f>
        <v>LP</v>
      </c>
    </row>
    <row r="196" spans="1:19">
      <c r="A196">
        <v>2005</v>
      </c>
      <c r="B196" t="s">
        <v>70</v>
      </c>
      <c r="C196" t="s">
        <v>71</v>
      </c>
      <c r="D196" s="1">
        <v>701</v>
      </c>
      <c r="E196" s="1">
        <v>518</v>
      </c>
      <c r="F196" s="1">
        <v>530</v>
      </c>
      <c r="G196" s="1">
        <v>543</v>
      </c>
      <c r="H196" s="1">
        <v>507</v>
      </c>
      <c r="I196" s="1">
        <v>522</v>
      </c>
      <c r="J196" s="1">
        <v>523</v>
      </c>
      <c r="K196" s="1">
        <v>597</v>
      </c>
      <c r="L196" s="1">
        <v>586</v>
      </c>
      <c r="M196" s="1">
        <v>622</v>
      </c>
      <c r="N196" s="1">
        <v>619</v>
      </c>
      <c r="O196" s="1">
        <v>565</v>
      </c>
      <c r="P196" s="1">
        <v>657</v>
      </c>
      <c r="Q196" s="1">
        <v>165</v>
      </c>
      <c r="R196" t="str">
        <f>INDEX(RecruitingRegion!A$2:A$84,MATCH(countyEnrlData!$C196,RecruitingRegion!$B$2:$B$84,0),1)</f>
        <v>Central-LP</v>
      </c>
      <c r="S196" t="str">
        <f>INDEX(RecruitingRegion!C$2:C$84,MATCH(countyEnrlData!$C196,RecruitingRegion!$B$2:$B$84,0),1)</f>
        <v>LP</v>
      </c>
    </row>
    <row r="197" spans="1:19">
      <c r="A197">
        <v>2005</v>
      </c>
      <c r="B197" t="s">
        <v>72</v>
      </c>
      <c r="C197" t="s">
        <v>73</v>
      </c>
      <c r="D197" s="1">
        <v>681</v>
      </c>
      <c r="E197" s="1">
        <v>553</v>
      </c>
      <c r="F197" s="1">
        <v>499</v>
      </c>
      <c r="G197" s="1">
        <v>501</v>
      </c>
      <c r="H197" s="1">
        <v>487</v>
      </c>
      <c r="I197" s="1">
        <v>508</v>
      </c>
      <c r="J197" s="1">
        <v>564</v>
      </c>
      <c r="K197" s="1">
        <v>562</v>
      </c>
      <c r="L197" s="1">
        <v>566</v>
      </c>
      <c r="M197" s="1">
        <v>606</v>
      </c>
      <c r="N197" s="1">
        <v>592</v>
      </c>
      <c r="O197" s="1">
        <v>529</v>
      </c>
      <c r="P197" s="1">
        <v>468</v>
      </c>
      <c r="Q197" s="1">
        <v>175</v>
      </c>
      <c r="R197" t="str">
        <f>INDEX(RecruitingRegion!A$2:A$84,MATCH(countyEnrlData!$C197,RecruitingRegion!$B$2:$B$84,0),1)</f>
        <v>SW-LP</v>
      </c>
      <c r="S197" t="str">
        <f>INDEX(RecruitingRegion!C$2:C$84,MATCH(countyEnrlData!$C197,RecruitingRegion!$B$2:$B$84,0),1)</f>
        <v>LP</v>
      </c>
    </row>
    <row r="198" spans="1:19">
      <c r="A198">
        <v>2005</v>
      </c>
      <c r="B198" t="s">
        <v>74</v>
      </c>
      <c r="C198" t="s">
        <v>75</v>
      </c>
      <c r="D198" s="1">
        <v>426</v>
      </c>
      <c r="E198" s="1">
        <v>437</v>
      </c>
      <c r="F198" s="1">
        <v>390</v>
      </c>
      <c r="G198" s="1">
        <v>401</v>
      </c>
      <c r="H198" s="1">
        <v>394</v>
      </c>
      <c r="I198" s="1">
        <v>380</v>
      </c>
      <c r="J198" s="1">
        <v>385</v>
      </c>
      <c r="K198" s="1">
        <v>392</v>
      </c>
      <c r="L198" s="1">
        <v>462</v>
      </c>
      <c r="M198" s="1">
        <v>472</v>
      </c>
      <c r="N198" s="1">
        <v>464</v>
      </c>
      <c r="O198" s="1">
        <v>437</v>
      </c>
      <c r="P198" s="1">
        <v>413</v>
      </c>
      <c r="Q198" s="1">
        <v>53</v>
      </c>
      <c r="R198" t="str">
        <f>INDEX(RecruitingRegion!A$2:A$84,MATCH(countyEnrlData!$C198,RecruitingRegion!$B$2:$B$84,0),1)</f>
        <v>West-Central UP</v>
      </c>
      <c r="S198" t="str">
        <f>INDEX(RecruitingRegion!C$2:C$84,MATCH(countyEnrlData!$C198,RecruitingRegion!$B$2:$B$84,0),1)</f>
        <v>UP</v>
      </c>
    </row>
    <row r="199" spans="1:19">
      <c r="A199">
        <v>2005</v>
      </c>
      <c r="B199" t="s">
        <v>76</v>
      </c>
      <c r="C199" t="s">
        <v>77</v>
      </c>
      <c r="D199" s="1">
        <v>408</v>
      </c>
      <c r="E199" s="1">
        <v>339</v>
      </c>
      <c r="F199" s="1">
        <v>358</v>
      </c>
      <c r="G199" s="1">
        <v>355</v>
      </c>
      <c r="H199" s="1">
        <v>316</v>
      </c>
      <c r="I199" s="1">
        <v>376</v>
      </c>
      <c r="J199" s="1">
        <v>376</v>
      </c>
      <c r="K199" s="1">
        <v>367</v>
      </c>
      <c r="L199" s="1">
        <v>414</v>
      </c>
      <c r="M199" s="1">
        <v>505</v>
      </c>
      <c r="N199" s="1">
        <v>509</v>
      </c>
      <c r="O199" s="1">
        <v>466</v>
      </c>
      <c r="P199" s="1">
        <v>452</v>
      </c>
      <c r="Q199" s="1">
        <v>11</v>
      </c>
      <c r="R199" t="str">
        <f>INDEX(RecruitingRegion!A$2:A$84,MATCH(countyEnrlData!$C199,RecruitingRegion!$B$2:$B$84,0),1)</f>
        <v>Central-LP</v>
      </c>
      <c r="S199" t="str">
        <f>INDEX(RecruitingRegion!C$2:C$84,MATCH(countyEnrlData!$C199,RecruitingRegion!$B$2:$B$84,0),1)</f>
        <v>LP</v>
      </c>
    </row>
    <row r="200" spans="1:19">
      <c r="A200">
        <v>2005</v>
      </c>
      <c r="B200" t="s">
        <v>78</v>
      </c>
      <c r="C200" t="s">
        <v>79</v>
      </c>
      <c r="D200" s="1">
        <v>3816</v>
      </c>
      <c r="E200" s="1">
        <v>3589</v>
      </c>
      <c r="F200" s="1">
        <v>3522</v>
      </c>
      <c r="G200" s="1">
        <v>3416</v>
      </c>
      <c r="H200" s="1">
        <v>3430</v>
      </c>
      <c r="I200" s="1">
        <v>3478</v>
      </c>
      <c r="J200" s="1">
        <v>3540</v>
      </c>
      <c r="K200" s="1">
        <v>3780</v>
      </c>
      <c r="L200" s="1">
        <v>3759</v>
      </c>
      <c r="M200" s="1">
        <v>4341</v>
      </c>
      <c r="N200" s="1">
        <v>3931</v>
      </c>
      <c r="O200" s="1">
        <v>3539</v>
      </c>
      <c r="P200" s="1">
        <v>3239</v>
      </c>
      <c r="Q200" s="1">
        <v>22</v>
      </c>
      <c r="R200" t="str">
        <f>INDEX(RecruitingRegion!A$2:A$84,MATCH(countyEnrlData!$C200,RecruitingRegion!$B$2:$B$84,0),1)</f>
        <v>Central-LP</v>
      </c>
      <c r="S200" t="str">
        <f>INDEX(RecruitingRegion!C$2:C$84,MATCH(countyEnrlData!$C200,RecruitingRegion!$B$2:$B$84,0),1)</f>
        <v>LP</v>
      </c>
    </row>
    <row r="201" spans="1:19">
      <c r="A201">
        <v>2005</v>
      </c>
      <c r="B201" t="s">
        <v>80</v>
      </c>
      <c r="C201" t="s">
        <v>81</v>
      </c>
      <c r="D201" s="1">
        <v>1057</v>
      </c>
      <c r="E201" s="1">
        <v>839</v>
      </c>
      <c r="F201" s="1">
        <v>818</v>
      </c>
      <c r="G201" s="1">
        <v>836</v>
      </c>
      <c r="H201" s="1">
        <v>859</v>
      </c>
      <c r="I201" s="1">
        <v>895</v>
      </c>
      <c r="J201" s="1">
        <v>856</v>
      </c>
      <c r="K201" s="1">
        <v>908</v>
      </c>
      <c r="L201" s="1">
        <v>874</v>
      </c>
      <c r="M201" s="1">
        <v>966</v>
      </c>
      <c r="N201" s="1">
        <v>992</v>
      </c>
      <c r="O201" s="1">
        <v>923</v>
      </c>
      <c r="P201" s="1">
        <v>863</v>
      </c>
      <c r="Q201" s="1">
        <v>12</v>
      </c>
      <c r="R201" t="str">
        <f>INDEX(RecruitingRegion!A$2:A$84,MATCH(countyEnrlData!$C201,RecruitingRegion!$B$2:$B$84,0),1)</f>
        <v>Central-LP</v>
      </c>
      <c r="S201" t="str">
        <f>INDEX(RecruitingRegion!C$2:C$84,MATCH(countyEnrlData!$C201,RecruitingRegion!$B$2:$B$84,0),1)</f>
        <v>LP</v>
      </c>
    </row>
    <row r="202" spans="1:19">
      <c r="A202">
        <v>2005</v>
      </c>
      <c r="B202" t="s">
        <v>82</v>
      </c>
      <c r="C202" t="s">
        <v>83</v>
      </c>
      <c r="D202" s="1">
        <v>351</v>
      </c>
      <c r="E202" s="1">
        <v>356</v>
      </c>
      <c r="F202" s="1">
        <v>351</v>
      </c>
      <c r="G202" s="1">
        <v>325</v>
      </c>
      <c r="H202" s="1">
        <v>347</v>
      </c>
      <c r="I202" s="1">
        <v>344</v>
      </c>
      <c r="J202" s="1">
        <v>366</v>
      </c>
      <c r="K202" s="1">
        <v>404</v>
      </c>
      <c r="L202" s="1">
        <v>432</v>
      </c>
      <c r="M202" s="1">
        <v>530</v>
      </c>
      <c r="N202" s="1">
        <v>472</v>
      </c>
      <c r="O202" s="1">
        <v>396</v>
      </c>
      <c r="P202" s="1">
        <v>388</v>
      </c>
      <c r="Q202" s="1">
        <v>87</v>
      </c>
      <c r="R202" t="str">
        <f>INDEX(RecruitingRegion!A$2:A$84,MATCH(countyEnrlData!$C202,RecruitingRegion!$B$2:$B$84,0),1)</f>
        <v>East UP Northern LP</v>
      </c>
      <c r="S202" t="str">
        <f>INDEX(RecruitingRegion!C$2:C$84,MATCH(countyEnrlData!$C202,RecruitingRegion!$B$2:$B$84,0),1)</f>
        <v>LP</v>
      </c>
    </row>
    <row r="203" spans="1:19">
      <c r="A203">
        <v>2005</v>
      </c>
      <c r="B203" t="s">
        <v>84</v>
      </c>
      <c r="C203" t="s">
        <v>85</v>
      </c>
      <c r="D203" s="1">
        <v>138</v>
      </c>
      <c r="E203" s="1">
        <v>116</v>
      </c>
      <c r="F203" s="1">
        <v>112</v>
      </c>
      <c r="G203" s="1">
        <v>110</v>
      </c>
      <c r="H203" s="1">
        <v>132</v>
      </c>
      <c r="I203" s="1">
        <v>114</v>
      </c>
      <c r="J203" s="1">
        <v>132</v>
      </c>
      <c r="K203" s="1">
        <v>127</v>
      </c>
      <c r="L203" s="1">
        <v>132</v>
      </c>
      <c r="M203" s="1">
        <v>156</v>
      </c>
      <c r="N203" s="1">
        <v>168</v>
      </c>
      <c r="O203" s="1">
        <v>147</v>
      </c>
      <c r="P203" s="1">
        <v>138</v>
      </c>
      <c r="Q203" s="1">
        <v>16</v>
      </c>
      <c r="R203" t="str">
        <f>INDEX(RecruitingRegion!A$2:A$84,MATCH(countyEnrlData!$C203,RecruitingRegion!$B$2:$B$84,0),1)</f>
        <v>West-Central UP</v>
      </c>
      <c r="S203" t="str">
        <f>INDEX(RecruitingRegion!C$2:C$84,MATCH(countyEnrlData!$C203,RecruitingRegion!$B$2:$B$84,0),1)</f>
        <v>UP</v>
      </c>
    </row>
    <row r="204" spans="1:19">
      <c r="A204">
        <v>2005</v>
      </c>
      <c r="B204" t="s">
        <v>86</v>
      </c>
      <c r="C204" t="s">
        <v>87</v>
      </c>
      <c r="D204" s="1">
        <v>594</v>
      </c>
      <c r="E204" s="1">
        <v>529</v>
      </c>
      <c r="F204" s="1">
        <v>470</v>
      </c>
      <c r="G204" s="1">
        <v>482</v>
      </c>
      <c r="H204" s="1">
        <v>479</v>
      </c>
      <c r="I204" s="1">
        <v>415</v>
      </c>
      <c r="J204" s="1">
        <v>485</v>
      </c>
      <c r="K204" s="1">
        <v>500</v>
      </c>
      <c r="L204" s="1">
        <v>513</v>
      </c>
      <c r="M204" s="1">
        <v>478</v>
      </c>
      <c r="N204" s="1">
        <v>537</v>
      </c>
      <c r="O204" s="1">
        <v>484</v>
      </c>
      <c r="P204" s="1">
        <v>437</v>
      </c>
      <c r="Q204" s="1">
        <v>486</v>
      </c>
      <c r="R204" t="str">
        <f>INDEX(RecruitingRegion!A$2:A$84,MATCH(countyEnrlData!$C204,RecruitingRegion!$B$2:$B$84,0),1)</f>
        <v>Central-LP</v>
      </c>
      <c r="S204" t="str">
        <f>INDEX(RecruitingRegion!C$2:C$84,MATCH(countyEnrlData!$C204,RecruitingRegion!$B$2:$B$84,0),1)</f>
        <v>LP</v>
      </c>
    </row>
    <row r="205" spans="1:19">
      <c r="A205">
        <v>2005</v>
      </c>
      <c r="B205" t="s">
        <v>88</v>
      </c>
      <c r="C205" t="s">
        <v>89</v>
      </c>
      <c r="D205" s="1">
        <v>2237</v>
      </c>
      <c r="E205" s="1">
        <v>1874</v>
      </c>
      <c r="F205" s="1">
        <v>1923</v>
      </c>
      <c r="G205" s="1">
        <v>1871</v>
      </c>
      <c r="H205" s="1">
        <v>1931</v>
      </c>
      <c r="I205" s="1">
        <v>1970</v>
      </c>
      <c r="J205" s="1">
        <v>1963</v>
      </c>
      <c r="K205" s="1">
        <v>2074</v>
      </c>
      <c r="L205" s="1">
        <v>2159</v>
      </c>
      <c r="M205" s="1">
        <v>2512</v>
      </c>
      <c r="N205" s="1">
        <v>2366</v>
      </c>
      <c r="O205" s="1">
        <v>1983</v>
      </c>
      <c r="P205" s="1">
        <v>1845</v>
      </c>
      <c r="Q205" s="1">
        <v>60</v>
      </c>
      <c r="R205" t="str">
        <f>INDEX(RecruitingRegion!A$2:A$84,MATCH(countyEnrlData!$C205,RecruitingRegion!$B$2:$B$84,0),1)</f>
        <v>SW-LP</v>
      </c>
      <c r="S205" t="str">
        <f>INDEX(RecruitingRegion!C$2:C$84,MATCH(countyEnrlData!$C205,RecruitingRegion!$B$2:$B$84,0),1)</f>
        <v>LP</v>
      </c>
    </row>
    <row r="206" spans="1:19">
      <c r="A206">
        <v>2005</v>
      </c>
      <c r="B206" t="s">
        <v>90</v>
      </c>
      <c r="C206" t="s">
        <v>91</v>
      </c>
      <c r="D206" s="1">
        <v>2872</v>
      </c>
      <c r="E206" s="1">
        <v>2599</v>
      </c>
      <c r="F206" s="1">
        <v>2615</v>
      </c>
      <c r="G206" s="1">
        <v>2525</v>
      </c>
      <c r="H206" s="1">
        <v>2601</v>
      </c>
      <c r="I206" s="1">
        <v>2492</v>
      </c>
      <c r="J206" s="1">
        <v>2570</v>
      </c>
      <c r="K206" s="1">
        <v>2674</v>
      </c>
      <c r="L206" s="1">
        <v>2637</v>
      </c>
      <c r="M206" s="1">
        <v>3191</v>
      </c>
      <c r="N206" s="1">
        <v>2808</v>
      </c>
      <c r="O206" s="1">
        <v>2466</v>
      </c>
      <c r="P206" s="1">
        <v>2300</v>
      </c>
      <c r="Q206" s="1">
        <v>408</v>
      </c>
      <c r="R206" t="str">
        <f>INDEX(RecruitingRegion!A$2:A$84,MATCH(countyEnrlData!$C206,RecruitingRegion!$B$2:$B$84,0),1)</f>
        <v>SW-LP</v>
      </c>
      <c r="S206" t="str">
        <f>INDEX(RecruitingRegion!C$2:C$84,MATCH(countyEnrlData!$C206,RecruitingRegion!$B$2:$B$84,0),1)</f>
        <v>LP</v>
      </c>
    </row>
    <row r="207" spans="1:19">
      <c r="A207">
        <v>2005</v>
      </c>
      <c r="B207" t="s">
        <v>92</v>
      </c>
      <c r="C207" t="s">
        <v>93</v>
      </c>
      <c r="D207" s="1">
        <v>233</v>
      </c>
      <c r="E207" s="1">
        <v>190</v>
      </c>
      <c r="F207" s="1">
        <v>190</v>
      </c>
      <c r="G207" s="1">
        <v>167</v>
      </c>
      <c r="H207" s="1">
        <v>192</v>
      </c>
      <c r="I207" s="1">
        <v>215</v>
      </c>
      <c r="J207" s="1">
        <v>207</v>
      </c>
      <c r="K207" s="1">
        <v>206</v>
      </c>
      <c r="L207" s="1">
        <v>209</v>
      </c>
      <c r="M207" s="1">
        <v>197</v>
      </c>
      <c r="N207" s="1">
        <v>225</v>
      </c>
      <c r="O207" s="1">
        <v>238</v>
      </c>
      <c r="P207" s="1">
        <v>215</v>
      </c>
      <c r="Q207" s="1">
        <v>0</v>
      </c>
      <c r="R207" t="str">
        <f>INDEX(RecruitingRegion!A$2:A$84,MATCH(countyEnrlData!$C207,RecruitingRegion!$B$2:$B$84,0),1)</f>
        <v>East UP Northern LP</v>
      </c>
      <c r="S207" t="str">
        <f>INDEX(RecruitingRegion!C$2:C$84,MATCH(countyEnrlData!$C207,RecruitingRegion!$B$2:$B$84,0),1)</f>
        <v>LP</v>
      </c>
    </row>
    <row r="208" spans="1:19">
      <c r="A208">
        <v>2005</v>
      </c>
      <c r="B208" t="s">
        <v>94</v>
      </c>
      <c r="C208" t="s">
        <v>95</v>
      </c>
      <c r="D208" s="1">
        <v>9150</v>
      </c>
      <c r="E208" s="1">
        <v>8027</v>
      </c>
      <c r="F208" s="1">
        <v>7544</v>
      </c>
      <c r="G208" s="1">
        <v>7533</v>
      </c>
      <c r="H208" s="1">
        <v>7390</v>
      </c>
      <c r="I208" s="1">
        <v>7543</v>
      </c>
      <c r="J208" s="1">
        <v>7612</v>
      </c>
      <c r="K208" s="1">
        <v>7851</v>
      </c>
      <c r="L208" s="1">
        <v>7863</v>
      </c>
      <c r="M208" s="1">
        <v>9080</v>
      </c>
      <c r="N208" s="1">
        <v>8318</v>
      </c>
      <c r="O208" s="1">
        <v>7341</v>
      </c>
      <c r="P208" s="1">
        <v>6515</v>
      </c>
      <c r="Q208" s="1">
        <v>946</v>
      </c>
      <c r="R208" t="str">
        <f>INDEX(RecruitingRegion!A$2:A$84,MATCH(countyEnrlData!$C208,RecruitingRegion!$B$2:$B$84,0),1)</f>
        <v>SW-LP</v>
      </c>
      <c r="S208" t="str">
        <f>INDEX(RecruitingRegion!C$2:C$84,MATCH(countyEnrlData!$C208,RecruitingRegion!$B$2:$B$84,0),1)</f>
        <v>LP</v>
      </c>
    </row>
    <row r="209" spans="1:19">
      <c r="A209">
        <v>2005</v>
      </c>
      <c r="B209" t="s">
        <v>96</v>
      </c>
      <c r="C209" t="s">
        <v>97</v>
      </c>
      <c r="D209" s="1">
        <v>0</v>
      </c>
      <c r="E209" s="1">
        <v>2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t="str">
        <f>INDEX(RecruitingRegion!A$2:A$84,MATCH(countyEnrlData!$C209,RecruitingRegion!$B$2:$B$84,0),1)</f>
        <v>West-Central UP</v>
      </c>
      <c r="S209" t="str">
        <f>INDEX(RecruitingRegion!C$2:C$84,MATCH(countyEnrlData!$C209,RecruitingRegion!$B$2:$B$84,0),1)</f>
        <v>UP</v>
      </c>
    </row>
    <row r="210" spans="1:19">
      <c r="A210">
        <v>2005</v>
      </c>
      <c r="B210" t="s">
        <v>98</v>
      </c>
      <c r="C210" t="s">
        <v>99</v>
      </c>
      <c r="D210" s="1">
        <v>47</v>
      </c>
      <c r="E210" s="1">
        <v>80</v>
      </c>
      <c r="F210" s="1">
        <v>55</v>
      </c>
      <c r="G210" s="1">
        <v>50</v>
      </c>
      <c r="H210" s="1">
        <v>40</v>
      </c>
      <c r="I210" s="1">
        <v>35</v>
      </c>
      <c r="J210" s="1">
        <v>62</v>
      </c>
      <c r="K210" s="1">
        <v>41</v>
      </c>
      <c r="L210" s="1">
        <v>52</v>
      </c>
      <c r="M210" s="1">
        <v>57</v>
      </c>
      <c r="N210" s="1">
        <v>65</v>
      </c>
      <c r="O210" s="1">
        <v>48</v>
      </c>
      <c r="P210" s="1">
        <v>45</v>
      </c>
      <c r="Q210" s="1">
        <v>0</v>
      </c>
      <c r="R210" t="str">
        <f>INDEX(RecruitingRegion!A$2:A$84,MATCH(countyEnrlData!$C210,RecruitingRegion!$B$2:$B$84,0),1)</f>
        <v>Central-LP</v>
      </c>
      <c r="S210" t="str">
        <f>INDEX(RecruitingRegion!C$2:C$84,MATCH(countyEnrlData!$C210,RecruitingRegion!$B$2:$B$84,0),1)</f>
        <v>LP</v>
      </c>
    </row>
    <row r="211" spans="1:19">
      <c r="A211">
        <v>2005</v>
      </c>
      <c r="B211" t="s">
        <v>100</v>
      </c>
      <c r="C211" t="s">
        <v>101</v>
      </c>
      <c r="D211" s="1">
        <v>1155</v>
      </c>
      <c r="E211" s="1">
        <v>1081</v>
      </c>
      <c r="F211" s="1">
        <v>1045</v>
      </c>
      <c r="G211" s="1">
        <v>1074</v>
      </c>
      <c r="H211" s="1">
        <v>1100</v>
      </c>
      <c r="I211" s="1">
        <v>1161</v>
      </c>
      <c r="J211" s="1">
        <v>1160</v>
      </c>
      <c r="K211" s="1">
        <v>1234</v>
      </c>
      <c r="L211" s="1">
        <v>1195</v>
      </c>
      <c r="M211" s="1">
        <v>1414</v>
      </c>
      <c r="N211" s="1">
        <v>1342</v>
      </c>
      <c r="O211" s="1">
        <v>1225</v>
      </c>
      <c r="P211" s="1">
        <v>1041</v>
      </c>
      <c r="Q211" s="1">
        <v>34</v>
      </c>
      <c r="R211" t="str">
        <f>INDEX(RecruitingRegion!A$2:A$84,MATCH(countyEnrlData!$C211,RecruitingRegion!$B$2:$B$84,0),1)</f>
        <v>East-Central LP</v>
      </c>
      <c r="S211" t="str">
        <f>INDEX(RecruitingRegion!C$2:C$84,MATCH(countyEnrlData!$C211,RecruitingRegion!$B$2:$B$84,0),1)</f>
        <v>LP</v>
      </c>
    </row>
    <row r="212" spans="1:19">
      <c r="A212">
        <v>2005</v>
      </c>
      <c r="B212" t="s">
        <v>102</v>
      </c>
      <c r="C212" t="s">
        <v>103</v>
      </c>
      <c r="D212" s="1">
        <v>166</v>
      </c>
      <c r="E212" s="1">
        <v>155</v>
      </c>
      <c r="F212" s="1">
        <v>141</v>
      </c>
      <c r="G212" s="1">
        <v>176</v>
      </c>
      <c r="H212" s="1">
        <v>148</v>
      </c>
      <c r="I212" s="1">
        <v>174</v>
      </c>
      <c r="J212" s="1">
        <v>180</v>
      </c>
      <c r="K212" s="1">
        <v>202</v>
      </c>
      <c r="L212" s="1">
        <v>206</v>
      </c>
      <c r="M212" s="1">
        <v>214</v>
      </c>
      <c r="N212" s="1">
        <v>201</v>
      </c>
      <c r="O212" s="1">
        <v>222</v>
      </c>
      <c r="P212" s="1">
        <v>244</v>
      </c>
      <c r="Q212" s="1">
        <v>0</v>
      </c>
      <c r="R212" t="str">
        <f>INDEX(RecruitingRegion!A$2:A$84,MATCH(countyEnrlData!$C212,RecruitingRegion!$B$2:$B$84,0),1)</f>
        <v>East UP Northern LP</v>
      </c>
      <c r="S212" t="str">
        <f>INDEX(RecruitingRegion!C$2:C$84,MATCH(countyEnrlData!$C212,RecruitingRegion!$B$2:$B$84,0),1)</f>
        <v>LP</v>
      </c>
    </row>
    <row r="213" spans="1:19">
      <c r="A213">
        <v>2005</v>
      </c>
      <c r="B213" t="s">
        <v>104</v>
      </c>
      <c r="C213" t="s">
        <v>105</v>
      </c>
      <c r="D213" s="1">
        <v>1366</v>
      </c>
      <c r="E213" s="1">
        <v>1294</v>
      </c>
      <c r="F213" s="1">
        <v>1298</v>
      </c>
      <c r="G213" s="1">
        <v>1273</v>
      </c>
      <c r="H213" s="1">
        <v>1272</v>
      </c>
      <c r="I213" s="1">
        <v>1366</v>
      </c>
      <c r="J213" s="1">
        <v>1310</v>
      </c>
      <c r="K213" s="1">
        <v>1376</v>
      </c>
      <c r="L213" s="1">
        <v>1485</v>
      </c>
      <c r="M213" s="1">
        <v>1626</v>
      </c>
      <c r="N213" s="1">
        <v>1588</v>
      </c>
      <c r="O213" s="1">
        <v>1530</v>
      </c>
      <c r="P213" s="1">
        <v>1375</v>
      </c>
      <c r="Q213" s="1">
        <v>206</v>
      </c>
      <c r="R213" t="str">
        <f>INDEX(RecruitingRegion!A$2:A$84,MATCH(countyEnrlData!$C213,RecruitingRegion!$B$2:$B$84,0),1)</f>
        <v>SE-LP</v>
      </c>
      <c r="S213" t="str">
        <f>INDEX(RecruitingRegion!C$2:C$84,MATCH(countyEnrlData!$C213,RecruitingRegion!$B$2:$B$84,0),1)</f>
        <v>LP</v>
      </c>
    </row>
    <row r="214" spans="1:19">
      <c r="A214">
        <v>2005</v>
      </c>
      <c r="B214" t="s">
        <v>106</v>
      </c>
      <c r="C214" t="s">
        <v>107</v>
      </c>
      <c r="D214" s="1">
        <v>2397</v>
      </c>
      <c r="E214" s="1">
        <v>2197</v>
      </c>
      <c r="F214" s="1">
        <v>2234</v>
      </c>
      <c r="G214" s="1">
        <v>2267</v>
      </c>
      <c r="H214" s="1">
        <v>2241</v>
      </c>
      <c r="I214" s="1">
        <v>2269</v>
      </c>
      <c r="J214" s="1">
        <v>2339</v>
      </c>
      <c r="K214" s="1">
        <v>2418</v>
      </c>
      <c r="L214" s="1">
        <v>2315</v>
      </c>
      <c r="M214" s="1">
        <v>2506</v>
      </c>
      <c r="N214" s="1">
        <v>2475</v>
      </c>
      <c r="O214" s="1">
        <v>2262</v>
      </c>
      <c r="P214" s="1">
        <v>2155</v>
      </c>
      <c r="Q214" s="1">
        <v>334</v>
      </c>
      <c r="R214" t="str">
        <f>INDEX(RecruitingRegion!A$2:A$84,MATCH(countyEnrlData!$C214,RecruitingRegion!$B$2:$B$84,0),1)</f>
        <v>East-Central LP</v>
      </c>
      <c r="S214" t="str">
        <f>INDEX(RecruitingRegion!C$2:C$84,MATCH(countyEnrlData!$C214,RecruitingRegion!$B$2:$B$84,0),1)</f>
        <v>LP</v>
      </c>
    </row>
    <row r="215" spans="1:19">
      <c r="A215">
        <v>2005</v>
      </c>
      <c r="B215" t="s">
        <v>108</v>
      </c>
      <c r="C215" t="s">
        <v>109</v>
      </c>
      <c r="D215" s="1">
        <v>93</v>
      </c>
      <c r="E215" s="1">
        <v>53</v>
      </c>
      <c r="F215" s="1">
        <v>65</v>
      </c>
      <c r="G215" s="1">
        <v>88</v>
      </c>
      <c r="H215" s="1">
        <v>90</v>
      </c>
      <c r="I215" s="1">
        <v>72</v>
      </c>
      <c r="J215" s="1">
        <v>89</v>
      </c>
      <c r="K215" s="1">
        <v>93</v>
      </c>
      <c r="L215" s="1">
        <v>81</v>
      </c>
      <c r="M215" s="1">
        <v>94</v>
      </c>
      <c r="N215" s="1">
        <v>101</v>
      </c>
      <c r="O215" s="1">
        <v>90</v>
      </c>
      <c r="P215" s="1">
        <v>73</v>
      </c>
      <c r="Q215" s="1">
        <v>0</v>
      </c>
      <c r="R215" t="str">
        <f>INDEX(RecruitingRegion!A$2:A$84,MATCH(countyEnrlData!$C215,RecruitingRegion!$B$2:$B$84,0),1)</f>
        <v>East UP Northern LP</v>
      </c>
      <c r="S215" t="str">
        <f>INDEX(RecruitingRegion!C$2:C$84,MATCH(countyEnrlData!$C215,RecruitingRegion!$B$2:$B$84,0),1)</f>
        <v>UP</v>
      </c>
    </row>
    <row r="216" spans="1:19">
      <c r="A216">
        <v>2005</v>
      </c>
      <c r="B216" t="s">
        <v>110</v>
      </c>
      <c r="C216" t="s">
        <v>111</v>
      </c>
      <c r="D216" s="1">
        <v>108</v>
      </c>
      <c r="E216" s="1">
        <v>114</v>
      </c>
      <c r="F216" s="1">
        <v>96</v>
      </c>
      <c r="G216" s="1">
        <v>97</v>
      </c>
      <c r="H216" s="1">
        <v>103</v>
      </c>
      <c r="I216" s="1">
        <v>145</v>
      </c>
      <c r="J216" s="1">
        <v>121</v>
      </c>
      <c r="K216" s="1">
        <v>127</v>
      </c>
      <c r="L216" s="1">
        <v>112</v>
      </c>
      <c r="M216" s="1">
        <v>163</v>
      </c>
      <c r="N216" s="1">
        <v>137</v>
      </c>
      <c r="O216" s="1">
        <v>138</v>
      </c>
      <c r="P216" s="1">
        <v>129</v>
      </c>
      <c r="Q216" s="1">
        <v>9</v>
      </c>
      <c r="R216" t="str">
        <f>INDEX(RecruitingRegion!A$2:A$84,MATCH(countyEnrlData!$C216,RecruitingRegion!$B$2:$B$84,0),1)</f>
        <v>East UP Northern LP</v>
      </c>
      <c r="S216" t="str">
        <f>INDEX(RecruitingRegion!C$2:C$84,MATCH(countyEnrlData!$C216,RecruitingRegion!$B$2:$B$84,0),1)</f>
        <v>UP</v>
      </c>
    </row>
    <row r="217" spans="1:19">
      <c r="A217">
        <v>2005</v>
      </c>
      <c r="B217" t="s">
        <v>112</v>
      </c>
      <c r="C217" t="s">
        <v>113</v>
      </c>
      <c r="D217" s="1">
        <v>10452</v>
      </c>
      <c r="E217" s="1">
        <v>9891</v>
      </c>
      <c r="F217" s="1">
        <v>9917</v>
      </c>
      <c r="G217" s="1">
        <v>10013</v>
      </c>
      <c r="H217" s="1">
        <v>10177</v>
      </c>
      <c r="I217" s="1">
        <v>10322</v>
      </c>
      <c r="J217" s="1">
        <v>10555</v>
      </c>
      <c r="K217" s="1">
        <v>10715</v>
      </c>
      <c r="L217" s="1">
        <v>10949</v>
      </c>
      <c r="M217" s="1">
        <v>12269</v>
      </c>
      <c r="N217" s="1">
        <v>11981</v>
      </c>
      <c r="O217" s="1">
        <v>10590</v>
      </c>
      <c r="P217" s="1">
        <v>9658</v>
      </c>
      <c r="Q217" s="1">
        <v>2000</v>
      </c>
      <c r="R217" t="str">
        <f>INDEX(RecruitingRegion!A$2:A$84,MATCH(countyEnrlData!$C217,RecruitingRegion!$B$2:$B$84,0),1)</f>
        <v>East-Central LP</v>
      </c>
      <c r="S217" t="str">
        <f>INDEX(RecruitingRegion!C$2:C$84,MATCH(countyEnrlData!$C217,RecruitingRegion!$B$2:$B$84,0),1)</f>
        <v>LP</v>
      </c>
    </row>
    <row r="218" spans="1:19">
      <c r="A218">
        <v>2005</v>
      </c>
      <c r="B218" t="s">
        <v>114</v>
      </c>
      <c r="C218" t="s">
        <v>115</v>
      </c>
      <c r="D218" s="1">
        <v>297</v>
      </c>
      <c r="E218" s="1">
        <v>245</v>
      </c>
      <c r="F218" s="1">
        <v>245</v>
      </c>
      <c r="G218" s="1">
        <v>244</v>
      </c>
      <c r="H218" s="1">
        <v>249</v>
      </c>
      <c r="I218" s="1">
        <v>262</v>
      </c>
      <c r="J218" s="1">
        <v>280</v>
      </c>
      <c r="K218" s="1">
        <v>250</v>
      </c>
      <c r="L218" s="1">
        <v>250</v>
      </c>
      <c r="M218" s="1">
        <v>321</v>
      </c>
      <c r="N218" s="1">
        <v>307</v>
      </c>
      <c r="O218" s="1">
        <v>274</v>
      </c>
      <c r="P218" s="1">
        <v>259</v>
      </c>
      <c r="Q218" s="1">
        <v>89</v>
      </c>
      <c r="R218" t="str">
        <f>INDEX(RecruitingRegion!A$2:A$84,MATCH(countyEnrlData!$C218,RecruitingRegion!$B$2:$B$84,0),1)</f>
        <v>East UP Northern LP</v>
      </c>
      <c r="S218" t="str">
        <f>INDEX(RecruitingRegion!C$2:C$84,MATCH(countyEnrlData!$C218,RecruitingRegion!$B$2:$B$84,0),1)</f>
        <v>LP</v>
      </c>
    </row>
    <row r="219" spans="1:19">
      <c r="A219">
        <v>2005</v>
      </c>
      <c r="B219" t="s">
        <v>116</v>
      </c>
      <c r="C219" t="s">
        <v>117</v>
      </c>
      <c r="D219" s="1">
        <v>650</v>
      </c>
      <c r="E219" s="1">
        <v>599</v>
      </c>
      <c r="F219" s="1">
        <v>582</v>
      </c>
      <c r="G219" s="1">
        <v>631</v>
      </c>
      <c r="H219" s="1">
        <v>650</v>
      </c>
      <c r="I219" s="1">
        <v>609</v>
      </c>
      <c r="J219" s="1">
        <v>619</v>
      </c>
      <c r="K219" s="1">
        <v>677</v>
      </c>
      <c r="L219" s="1">
        <v>705</v>
      </c>
      <c r="M219" s="1">
        <v>748</v>
      </c>
      <c r="N219" s="1">
        <v>794</v>
      </c>
      <c r="O219" s="1">
        <v>760</v>
      </c>
      <c r="P219" s="1">
        <v>749</v>
      </c>
      <c r="Q219" s="1">
        <v>100</v>
      </c>
      <c r="R219" t="str">
        <f>INDEX(RecruitingRegion!A$2:A$84,MATCH(countyEnrlData!$C219,RecruitingRegion!$B$2:$B$84,0),1)</f>
        <v>West-Central UP</v>
      </c>
      <c r="S219" t="str">
        <f>INDEX(RecruitingRegion!C$2:C$84,MATCH(countyEnrlData!$C219,RecruitingRegion!$B$2:$B$84,0),1)</f>
        <v>UP</v>
      </c>
    </row>
    <row r="220" spans="1:19">
      <c r="A220">
        <v>2005</v>
      </c>
      <c r="B220" t="s">
        <v>118</v>
      </c>
      <c r="C220" t="s">
        <v>119</v>
      </c>
      <c r="D220" s="1">
        <v>378</v>
      </c>
      <c r="E220" s="1">
        <v>302</v>
      </c>
      <c r="F220" s="1">
        <v>306</v>
      </c>
      <c r="G220" s="1">
        <v>287</v>
      </c>
      <c r="H220" s="1">
        <v>295</v>
      </c>
      <c r="I220" s="1">
        <v>347</v>
      </c>
      <c r="J220" s="1">
        <v>349</v>
      </c>
      <c r="K220" s="1">
        <v>374</v>
      </c>
      <c r="L220" s="1">
        <v>391</v>
      </c>
      <c r="M220" s="1">
        <v>446</v>
      </c>
      <c r="N220" s="1">
        <v>436</v>
      </c>
      <c r="O220" s="1">
        <v>397</v>
      </c>
      <c r="P220" s="1">
        <v>476</v>
      </c>
      <c r="Q220" s="1">
        <v>0</v>
      </c>
      <c r="R220" t="str">
        <f>INDEX(RecruitingRegion!A$2:A$84,MATCH(countyEnrlData!$C220,RecruitingRegion!$B$2:$B$84,0),1)</f>
        <v>Central-LP</v>
      </c>
      <c r="S220" t="str">
        <f>INDEX(RecruitingRegion!C$2:C$84,MATCH(countyEnrlData!$C220,RecruitingRegion!$B$2:$B$84,0),1)</f>
        <v>LP</v>
      </c>
    </row>
    <row r="221" spans="1:19">
      <c r="A221">
        <v>2005</v>
      </c>
      <c r="B221" t="s">
        <v>120</v>
      </c>
      <c r="C221" t="s">
        <v>121</v>
      </c>
      <c r="D221" s="1">
        <v>551</v>
      </c>
      <c r="E221" s="1">
        <v>504</v>
      </c>
      <c r="F221" s="1">
        <v>529</v>
      </c>
      <c r="G221" s="1">
        <v>470</v>
      </c>
      <c r="H221" s="1">
        <v>476</v>
      </c>
      <c r="I221" s="1">
        <v>490</v>
      </c>
      <c r="J221" s="1">
        <v>505</v>
      </c>
      <c r="K221" s="1">
        <v>558</v>
      </c>
      <c r="L221" s="1">
        <v>556</v>
      </c>
      <c r="M221" s="1">
        <v>638</v>
      </c>
      <c r="N221" s="1">
        <v>644</v>
      </c>
      <c r="O221" s="1">
        <v>533</v>
      </c>
      <c r="P221" s="1">
        <v>496</v>
      </c>
      <c r="Q221" s="1">
        <v>0</v>
      </c>
      <c r="R221" t="str">
        <f>INDEX(RecruitingRegion!A$2:A$84,MATCH(countyEnrlData!$C221,RecruitingRegion!$B$2:$B$84,0),1)</f>
        <v>Central-LP</v>
      </c>
      <c r="S221" t="str">
        <f>INDEX(RecruitingRegion!C$2:C$84,MATCH(countyEnrlData!$C221,RecruitingRegion!$B$2:$B$84,0),1)</f>
        <v>LP</v>
      </c>
    </row>
    <row r="222" spans="1:19">
      <c r="A222">
        <v>2005</v>
      </c>
      <c r="B222" t="s">
        <v>122</v>
      </c>
      <c r="C222" t="s">
        <v>123</v>
      </c>
      <c r="D222" s="1">
        <v>326</v>
      </c>
      <c r="E222" s="1">
        <v>280</v>
      </c>
      <c r="F222" s="1">
        <v>231</v>
      </c>
      <c r="G222" s="1">
        <v>253</v>
      </c>
      <c r="H222" s="1">
        <v>264</v>
      </c>
      <c r="I222" s="1">
        <v>237</v>
      </c>
      <c r="J222" s="1">
        <v>253</v>
      </c>
      <c r="K222" s="1">
        <v>275</v>
      </c>
      <c r="L222" s="1">
        <v>266</v>
      </c>
      <c r="M222" s="1">
        <v>304</v>
      </c>
      <c r="N222" s="1">
        <v>318</v>
      </c>
      <c r="O222" s="1">
        <v>271</v>
      </c>
      <c r="P222" s="1">
        <v>302</v>
      </c>
      <c r="Q222" s="1">
        <v>44</v>
      </c>
      <c r="R222" t="str">
        <f>INDEX(RecruitingRegion!A$2:A$84,MATCH(countyEnrlData!$C222,RecruitingRegion!$B$2:$B$84,0),1)</f>
        <v>West-Central UP</v>
      </c>
      <c r="S222" t="str">
        <f>INDEX(RecruitingRegion!C$2:C$84,MATCH(countyEnrlData!$C222,RecruitingRegion!$B$2:$B$84,0),1)</f>
        <v>UP</v>
      </c>
    </row>
    <row r="223" spans="1:19">
      <c r="A223">
        <v>2005</v>
      </c>
      <c r="B223" t="s">
        <v>124</v>
      </c>
      <c r="C223" t="s">
        <v>125</v>
      </c>
      <c r="D223" s="1">
        <v>992</v>
      </c>
      <c r="E223" s="1">
        <v>896</v>
      </c>
      <c r="F223" s="1">
        <v>976</v>
      </c>
      <c r="G223" s="1">
        <v>935</v>
      </c>
      <c r="H223" s="1">
        <v>1002</v>
      </c>
      <c r="I223" s="1">
        <v>1033</v>
      </c>
      <c r="J223" s="1">
        <v>1122</v>
      </c>
      <c r="K223" s="1">
        <v>1190</v>
      </c>
      <c r="L223" s="1">
        <v>1199</v>
      </c>
      <c r="M223" s="1">
        <v>1300</v>
      </c>
      <c r="N223" s="1">
        <v>1317</v>
      </c>
      <c r="O223" s="1">
        <v>1177</v>
      </c>
      <c r="P223" s="1">
        <v>1140</v>
      </c>
      <c r="Q223" s="1">
        <v>49</v>
      </c>
      <c r="R223" t="str">
        <f>INDEX(RecruitingRegion!A$2:A$84,MATCH(countyEnrlData!$C223,RecruitingRegion!$B$2:$B$84,0),1)</f>
        <v>Central-LP</v>
      </c>
      <c r="S223" t="str">
        <f>INDEX(RecruitingRegion!C$2:C$84,MATCH(countyEnrlData!$C223,RecruitingRegion!$B$2:$B$84,0),1)</f>
        <v>LP</v>
      </c>
    </row>
    <row r="224" spans="1:19">
      <c r="A224">
        <v>2005</v>
      </c>
      <c r="B224" t="s">
        <v>126</v>
      </c>
      <c r="C224" t="s">
        <v>127</v>
      </c>
      <c r="D224" s="1">
        <v>192</v>
      </c>
      <c r="E224" s="1">
        <v>151</v>
      </c>
      <c r="F224" s="1">
        <v>156</v>
      </c>
      <c r="G224" s="1">
        <v>161</v>
      </c>
      <c r="H224" s="1">
        <v>158</v>
      </c>
      <c r="I224" s="1">
        <v>174</v>
      </c>
      <c r="J224" s="1">
        <v>181</v>
      </c>
      <c r="K224" s="1">
        <v>181</v>
      </c>
      <c r="L224" s="1">
        <v>187</v>
      </c>
      <c r="M224" s="1">
        <v>176</v>
      </c>
      <c r="N224" s="1">
        <v>187</v>
      </c>
      <c r="O224" s="1">
        <v>192</v>
      </c>
      <c r="P224" s="1">
        <v>178</v>
      </c>
      <c r="Q224" s="1">
        <v>0</v>
      </c>
      <c r="R224" t="str">
        <f>INDEX(RecruitingRegion!A$2:A$84,MATCH(countyEnrlData!$C224,RecruitingRegion!$B$2:$B$84,0),1)</f>
        <v>East UP Northern LP</v>
      </c>
      <c r="S224" t="str">
        <f>INDEX(RecruitingRegion!C$2:C$84,MATCH(countyEnrlData!$C224,RecruitingRegion!$B$2:$B$84,0),1)</f>
        <v>LP</v>
      </c>
    </row>
    <row r="225" spans="1:19">
      <c r="A225">
        <v>2005</v>
      </c>
      <c r="B225" t="s">
        <v>128</v>
      </c>
      <c r="C225" t="s">
        <v>129</v>
      </c>
      <c r="D225" s="1">
        <v>2036</v>
      </c>
      <c r="E225" s="1">
        <v>1715</v>
      </c>
      <c r="F225" s="1">
        <v>1847</v>
      </c>
      <c r="G225" s="1">
        <v>1754</v>
      </c>
      <c r="H225" s="1">
        <v>1863</v>
      </c>
      <c r="I225" s="1">
        <v>1830</v>
      </c>
      <c r="J225" s="1">
        <v>1889</v>
      </c>
      <c r="K225" s="1">
        <v>1981</v>
      </c>
      <c r="L225" s="1">
        <v>1941</v>
      </c>
      <c r="M225" s="1">
        <v>2393</v>
      </c>
      <c r="N225" s="1">
        <v>2275</v>
      </c>
      <c r="O225" s="1">
        <v>2056</v>
      </c>
      <c r="P225" s="1">
        <v>1805</v>
      </c>
      <c r="Q225" s="1">
        <v>18</v>
      </c>
      <c r="R225" t="str">
        <f>INDEX(RecruitingRegion!A$2:A$84,MATCH(countyEnrlData!$C225,RecruitingRegion!$B$2:$B$84,0),1)</f>
        <v>SE-LP</v>
      </c>
      <c r="S225" t="str">
        <f>INDEX(RecruitingRegion!C$2:C$84,MATCH(countyEnrlData!$C225,RecruitingRegion!$B$2:$B$84,0),1)</f>
        <v>LP</v>
      </c>
    </row>
    <row r="226" spans="1:19">
      <c r="A226">
        <v>2005</v>
      </c>
      <c r="B226" t="s">
        <v>130</v>
      </c>
      <c r="C226" t="s">
        <v>131</v>
      </c>
      <c r="D226" s="1">
        <v>1009</v>
      </c>
      <c r="E226" s="1">
        <v>975</v>
      </c>
      <c r="F226" s="1">
        <v>981</v>
      </c>
      <c r="G226" s="1">
        <v>947</v>
      </c>
      <c r="H226" s="1">
        <v>940</v>
      </c>
      <c r="I226" s="1">
        <v>936</v>
      </c>
      <c r="J226" s="1">
        <v>1012</v>
      </c>
      <c r="K226" s="1">
        <v>1044</v>
      </c>
      <c r="L226" s="1">
        <v>1064</v>
      </c>
      <c r="M226" s="1">
        <v>1269</v>
      </c>
      <c r="N226" s="1">
        <v>1118</v>
      </c>
      <c r="O226" s="1">
        <v>1017</v>
      </c>
      <c r="P226" s="1">
        <v>970</v>
      </c>
      <c r="Q226" s="1">
        <v>33</v>
      </c>
      <c r="R226" t="str">
        <f>INDEX(RecruitingRegion!A$2:A$84,MATCH(countyEnrlData!$C226,RecruitingRegion!$B$2:$B$84,0),1)</f>
        <v>Central-LP</v>
      </c>
      <c r="S226" t="str">
        <f>INDEX(RecruitingRegion!C$2:C$84,MATCH(countyEnrlData!$C226,RecruitingRegion!$B$2:$B$84,0),1)</f>
        <v>LP</v>
      </c>
    </row>
    <row r="227" spans="1:19">
      <c r="A227">
        <v>2005</v>
      </c>
      <c r="B227" t="s">
        <v>132</v>
      </c>
      <c r="C227" t="s">
        <v>133</v>
      </c>
      <c r="D227" s="1">
        <v>76</v>
      </c>
      <c r="E227" s="1">
        <v>55</v>
      </c>
      <c r="F227" s="1">
        <v>66</v>
      </c>
      <c r="G227" s="1">
        <v>72</v>
      </c>
      <c r="H227" s="1">
        <v>63</v>
      </c>
      <c r="I227" s="1">
        <v>70</v>
      </c>
      <c r="J227" s="1">
        <v>78</v>
      </c>
      <c r="K227" s="1">
        <v>73</v>
      </c>
      <c r="L227" s="1">
        <v>78</v>
      </c>
      <c r="M227" s="1">
        <v>96</v>
      </c>
      <c r="N227" s="1">
        <v>95</v>
      </c>
      <c r="O227" s="1">
        <v>85</v>
      </c>
      <c r="P227" s="1">
        <v>79</v>
      </c>
      <c r="Q227" s="1">
        <v>0</v>
      </c>
      <c r="R227" t="str">
        <f>INDEX(RecruitingRegion!A$2:A$84,MATCH(countyEnrlData!$C227,RecruitingRegion!$B$2:$B$84,0),1)</f>
        <v>East UP Northern LP</v>
      </c>
      <c r="S227" t="str">
        <f>INDEX(RecruitingRegion!C$2:C$84,MATCH(countyEnrlData!$C227,RecruitingRegion!$B$2:$B$84,0),1)</f>
        <v>LP</v>
      </c>
    </row>
    <row r="228" spans="1:19">
      <c r="A228">
        <v>2005</v>
      </c>
      <c r="B228" t="s">
        <v>134</v>
      </c>
      <c r="C228" t="s">
        <v>135</v>
      </c>
      <c r="D228" s="1">
        <v>2754</v>
      </c>
      <c r="E228" s="1">
        <v>2330</v>
      </c>
      <c r="F228" s="1">
        <v>2320</v>
      </c>
      <c r="G228" s="1">
        <v>2326</v>
      </c>
      <c r="H228" s="1">
        <v>2267</v>
      </c>
      <c r="I228" s="1">
        <v>2293</v>
      </c>
      <c r="J228" s="1">
        <v>2384</v>
      </c>
      <c r="K228" s="1">
        <v>2491</v>
      </c>
      <c r="L228" s="1">
        <v>2551</v>
      </c>
      <c r="M228" s="1">
        <v>2985</v>
      </c>
      <c r="N228" s="1">
        <v>2697</v>
      </c>
      <c r="O228" s="1">
        <v>2411</v>
      </c>
      <c r="P228" s="1">
        <v>2120</v>
      </c>
      <c r="Q228" s="1">
        <v>396</v>
      </c>
      <c r="R228" t="str">
        <f>INDEX(RecruitingRegion!A$2:A$84,MATCH(countyEnrlData!$C228,RecruitingRegion!$B$2:$B$84,0),1)</f>
        <v>Central-LP</v>
      </c>
      <c r="S228" t="str">
        <f>INDEX(RecruitingRegion!C$2:C$84,MATCH(countyEnrlData!$C228,RecruitingRegion!$B$2:$B$84,0),1)</f>
        <v>LP</v>
      </c>
    </row>
    <row r="229" spans="1:19">
      <c r="A229">
        <v>2005</v>
      </c>
      <c r="B229" t="s">
        <v>136</v>
      </c>
      <c r="C229" t="s">
        <v>137</v>
      </c>
      <c r="D229" s="1">
        <v>718</v>
      </c>
      <c r="E229" s="1">
        <v>608</v>
      </c>
      <c r="F229" s="1">
        <v>658</v>
      </c>
      <c r="G229" s="1">
        <v>652</v>
      </c>
      <c r="H229" s="1">
        <v>672</v>
      </c>
      <c r="I229" s="1">
        <v>630</v>
      </c>
      <c r="J229" s="1">
        <v>699</v>
      </c>
      <c r="K229" s="1">
        <v>690</v>
      </c>
      <c r="L229" s="1">
        <v>764</v>
      </c>
      <c r="M229" s="1">
        <v>843</v>
      </c>
      <c r="N229" s="1">
        <v>971</v>
      </c>
      <c r="O229" s="1">
        <v>711</v>
      </c>
      <c r="P229" s="1">
        <v>742</v>
      </c>
      <c r="Q229" s="1">
        <v>166</v>
      </c>
      <c r="R229" t="str">
        <f>INDEX(RecruitingRegion!A$2:A$84,MATCH(countyEnrlData!$C229,RecruitingRegion!$B$2:$B$84,0),1)</f>
        <v>Central-LP</v>
      </c>
      <c r="S229" t="str">
        <f>INDEX(RecruitingRegion!C$2:C$84,MATCH(countyEnrlData!$C229,RecruitingRegion!$B$2:$B$84,0),1)</f>
        <v>LP</v>
      </c>
    </row>
    <row r="230" spans="1:19">
      <c r="A230">
        <v>2005</v>
      </c>
      <c r="B230" t="s">
        <v>138</v>
      </c>
      <c r="C230" t="s">
        <v>139</v>
      </c>
      <c r="D230" s="1">
        <v>14257</v>
      </c>
      <c r="E230" s="1">
        <v>14520</v>
      </c>
      <c r="F230" s="1">
        <v>14582</v>
      </c>
      <c r="G230" s="1">
        <v>14568</v>
      </c>
      <c r="H230" s="1">
        <v>14917</v>
      </c>
      <c r="I230" s="1">
        <v>15211</v>
      </c>
      <c r="J230" s="1">
        <v>15363</v>
      </c>
      <c r="K230" s="1">
        <v>15643</v>
      </c>
      <c r="L230" s="1">
        <v>15835</v>
      </c>
      <c r="M230" s="1">
        <v>17946</v>
      </c>
      <c r="N230" s="1">
        <v>17763</v>
      </c>
      <c r="O230" s="1">
        <v>15372</v>
      </c>
      <c r="P230" s="1">
        <v>14304</v>
      </c>
      <c r="Q230" s="1">
        <v>1846</v>
      </c>
      <c r="R230" t="str">
        <f>INDEX(RecruitingRegion!A$2:A$84,MATCH(countyEnrlData!$C230,RecruitingRegion!$B$2:$B$84,0),1)</f>
        <v>East-Central LP</v>
      </c>
      <c r="S230" t="str">
        <f>INDEX(RecruitingRegion!C$2:C$84,MATCH(countyEnrlData!$C230,RecruitingRegion!$B$2:$B$84,0),1)</f>
        <v>LP</v>
      </c>
    </row>
    <row r="231" spans="1:19">
      <c r="A231">
        <v>2005</v>
      </c>
      <c r="B231" t="s">
        <v>140</v>
      </c>
      <c r="C231" t="s">
        <v>141</v>
      </c>
      <c r="D231" s="1">
        <v>315</v>
      </c>
      <c r="E231" s="1">
        <v>260</v>
      </c>
      <c r="F231" s="1">
        <v>269</v>
      </c>
      <c r="G231" s="1">
        <v>282</v>
      </c>
      <c r="H231" s="1">
        <v>249</v>
      </c>
      <c r="I231" s="1">
        <v>299</v>
      </c>
      <c r="J231" s="1">
        <v>298</v>
      </c>
      <c r="K231" s="1">
        <v>301</v>
      </c>
      <c r="L231" s="1">
        <v>329</v>
      </c>
      <c r="M231" s="1">
        <v>354</v>
      </c>
      <c r="N231" s="1">
        <v>334</v>
      </c>
      <c r="O231" s="1">
        <v>279</v>
      </c>
      <c r="P231" s="1">
        <v>318</v>
      </c>
      <c r="Q231" s="1">
        <v>29</v>
      </c>
      <c r="R231" t="str">
        <f>INDEX(RecruitingRegion!A$2:A$84,MATCH(countyEnrlData!$C231,RecruitingRegion!$B$2:$B$84,0),1)</f>
        <v>Central-LP</v>
      </c>
      <c r="S231" t="str">
        <f>INDEX(RecruitingRegion!C$2:C$84,MATCH(countyEnrlData!$C231,RecruitingRegion!$B$2:$B$84,0),1)</f>
        <v>LP</v>
      </c>
    </row>
    <row r="232" spans="1:19">
      <c r="A232">
        <v>2005</v>
      </c>
      <c r="B232" t="s">
        <v>142</v>
      </c>
      <c r="C232" t="s">
        <v>143</v>
      </c>
      <c r="D232" s="1">
        <v>206</v>
      </c>
      <c r="E232" s="1">
        <v>147</v>
      </c>
      <c r="F232" s="1">
        <v>171</v>
      </c>
      <c r="G232" s="1">
        <v>160</v>
      </c>
      <c r="H232" s="1">
        <v>173</v>
      </c>
      <c r="I232" s="1">
        <v>168</v>
      </c>
      <c r="J232" s="1">
        <v>185</v>
      </c>
      <c r="K232" s="1">
        <v>200</v>
      </c>
      <c r="L232" s="1">
        <v>187</v>
      </c>
      <c r="M232" s="1">
        <v>244</v>
      </c>
      <c r="N232" s="1">
        <v>231</v>
      </c>
      <c r="O232" s="1">
        <v>224</v>
      </c>
      <c r="P232" s="1">
        <v>207</v>
      </c>
      <c r="Q232" s="1">
        <v>0</v>
      </c>
      <c r="R232" t="str">
        <f>INDEX(RecruitingRegion!A$2:A$84,MATCH(countyEnrlData!$C232,RecruitingRegion!$B$2:$B$84,0),1)</f>
        <v>East UP Northern LP</v>
      </c>
      <c r="S232" t="str">
        <f>INDEX(RecruitingRegion!C$2:C$84,MATCH(countyEnrlData!$C232,RecruitingRegion!$B$2:$B$84,0),1)</f>
        <v>LP</v>
      </c>
    </row>
    <row r="233" spans="1:19">
      <c r="A233">
        <v>2005</v>
      </c>
      <c r="B233" t="s">
        <v>144</v>
      </c>
      <c r="C233" t="s">
        <v>145</v>
      </c>
      <c r="D233" s="1">
        <v>57</v>
      </c>
      <c r="E233" s="1">
        <v>63</v>
      </c>
      <c r="F233" s="1">
        <v>67</v>
      </c>
      <c r="G233" s="1">
        <v>56</v>
      </c>
      <c r="H233" s="1">
        <v>70</v>
      </c>
      <c r="I233" s="1">
        <v>77</v>
      </c>
      <c r="J233" s="1">
        <v>75</v>
      </c>
      <c r="K233" s="1">
        <v>65</v>
      </c>
      <c r="L233" s="1">
        <v>81</v>
      </c>
      <c r="M233" s="1">
        <v>81</v>
      </c>
      <c r="N233" s="1">
        <v>85</v>
      </c>
      <c r="O233" s="1">
        <v>94</v>
      </c>
      <c r="P233" s="1">
        <v>95</v>
      </c>
      <c r="Q233" s="1">
        <v>0</v>
      </c>
      <c r="R233" t="str">
        <f>INDEX(RecruitingRegion!A$2:A$84,MATCH(countyEnrlData!$C233,RecruitingRegion!$B$2:$B$84,0),1)</f>
        <v>West-Central UP</v>
      </c>
      <c r="S233" t="str">
        <f>INDEX(RecruitingRegion!C$2:C$84,MATCH(countyEnrlData!$C233,RecruitingRegion!$B$2:$B$84,0),1)</f>
        <v>UP</v>
      </c>
    </row>
    <row r="234" spans="1:19">
      <c r="A234">
        <v>2005</v>
      </c>
      <c r="B234" t="s">
        <v>146</v>
      </c>
      <c r="C234" t="s">
        <v>147</v>
      </c>
      <c r="D234" s="1">
        <v>319</v>
      </c>
      <c r="E234" s="1">
        <v>339</v>
      </c>
      <c r="F234" s="1">
        <v>341</v>
      </c>
      <c r="G234" s="1">
        <v>337</v>
      </c>
      <c r="H234" s="1">
        <v>313</v>
      </c>
      <c r="I234" s="1">
        <v>348</v>
      </c>
      <c r="J234" s="1">
        <v>380</v>
      </c>
      <c r="K234" s="1">
        <v>389</v>
      </c>
      <c r="L234" s="1">
        <v>416</v>
      </c>
      <c r="M234" s="1">
        <v>480</v>
      </c>
      <c r="N234" s="1">
        <v>453</v>
      </c>
      <c r="O234" s="1">
        <v>432</v>
      </c>
      <c r="P234" s="1">
        <v>387</v>
      </c>
      <c r="Q234" s="1">
        <v>45</v>
      </c>
      <c r="R234" t="str">
        <f>INDEX(RecruitingRegion!A$2:A$84,MATCH(countyEnrlData!$C234,RecruitingRegion!$B$2:$B$84,0),1)</f>
        <v>Central-LP</v>
      </c>
      <c r="S234" t="str">
        <f>INDEX(RecruitingRegion!C$2:C$84,MATCH(countyEnrlData!$C234,RecruitingRegion!$B$2:$B$84,0),1)</f>
        <v>LP</v>
      </c>
    </row>
    <row r="235" spans="1:19">
      <c r="A235">
        <v>2005</v>
      </c>
      <c r="B235" t="s">
        <v>148</v>
      </c>
      <c r="C235" t="s">
        <v>149</v>
      </c>
      <c r="D235" s="1">
        <v>76</v>
      </c>
      <c r="E235" s="1">
        <v>66</v>
      </c>
      <c r="F235" s="1">
        <v>69</v>
      </c>
      <c r="G235" s="1">
        <v>84</v>
      </c>
      <c r="H235" s="1">
        <v>80</v>
      </c>
      <c r="I235" s="1">
        <v>82</v>
      </c>
      <c r="J235" s="1">
        <v>83</v>
      </c>
      <c r="K235" s="1">
        <v>104</v>
      </c>
      <c r="L235" s="1">
        <v>76</v>
      </c>
      <c r="M235" s="1">
        <v>104</v>
      </c>
      <c r="N235" s="1">
        <v>97</v>
      </c>
      <c r="O235" s="1">
        <v>89</v>
      </c>
      <c r="P235" s="1">
        <v>106</v>
      </c>
      <c r="Q235" s="1">
        <v>0</v>
      </c>
      <c r="R235" t="str">
        <f>INDEX(RecruitingRegion!A$2:A$84,MATCH(countyEnrlData!$C235,RecruitingRegion!$B$2:$B$84,0),1)</f>
        <v>East UP Northern LP</v>
      </c>
      <c r="S235" t="str">
        <f>INDEX(RecruitingRegion!C$2:C$84,MATCH(countyEnrlData!$C235,RecruitingRegion!$B$2:$B$84,0),1)</f>
        <v>LP</v>
      </c>
    </row>
    <row r="236" spans="1:19">
      <c r="A236">
        <v>2005</v>
      </c>
      <c r="B236" t="s">
        <v>150</v>
      </c>
      <c r="C236" t="s">
        <v>151</v>
      </c>
      <c r="D236" s="1">
        <v>359</v>
      </c>
      <c r="E236" s="1">
        <v>311</v>
      </c>
      <c r="F236" s="1">
        <v>334</v>
      </c>
      <c r="G236" s="1">
        <v>321</v>
      </c>
      <c r="H236" s="1">
        <v>307</v>
      </c>
      <c r="I236" s="1">
        <v>318</v>
      </c>
      <c r="J236" s="1">
        <v>333</v>
      </c>
      <c r="K236" s="1">
        <v>378</v>
      </c>
      <c r="L236" s="1">
        <v>386</v>
      </c>
      <c r="M236" s="1">
        <v>396</v>
      </c>
      <c r="N236" s="1">
        <v>389</v>
      </c>
      <c r="O236" s="1">
        <v>349</v>
      </c>
      <c r="P236" s="1">
        <v>358</v>
      </c>
      <c r="Q236" s="1">
        <v>0</v>
      </c>
      <c r="R236" t="str">
        <f>INDEX(RecruitingRegion!A$2:A$84,MATCH(countyEnrlData!$C236,RecruitingRegion!$B$2:$B$84,0),1)</f>
        <v>East UP Northern LP</v>
      </c>
      <c r="S236" t="str">
        <f>INDEX(RecruitingRegion!C$2:C$84,MATCH(countyEnrlData!$C236,RecruitingRegion!$B$2:$B$84,0),1)</f>
        <v>LP</v>
      </c>
    </row>
    <row r="237" spans="1:19">
      <c r="A237">
        <v>2005</v>
      </c>
      <c r="B237" t="s">
        <v>152</v>
      </c>
      <c r="C237" t="s">
        <v>153</v>
      </c>
      <c r="D237" s="1">
        <v>4002</v>
      </c>
      <c r="E237" s="1">
        <v>3238</v>
      </c>
      <c r="F237" s="1">
        <v>3063</v>
      </c>
      <c r="G237" s="1">
        <v>3178</v>
      </c>
      <c r="H237" s="1">
        <v>3218</v>
      </c>
      <c r="I237" s="1">
        <v>3062</v>
      </c>
      <c r="J237" s="1">
        <v>3142</v>
      </c>
      <c r="K237" s="1">
        <v>3260</v>
      </c>
      <c r="L237" s="1">
        <v>3331</v>
      </c>
      <c r="M237" s="1">
        <v>3888</v>
      </c>
      <c r="N237" s="1">
        <v>3421</v>
      </c>
      <c r="O237" s="1">
        <v>3207</v>
      </c>
      <c r="P237" s="1">
        <v>2977</v>
      </c>
      <c r="Q237" s="1">
        <v>172</v>
      </c>
      <c r="R237" t="str">
        <f>INDEX(RecruitingRegion!A$2:A$84,MATCH(countyEnrlData!$C237,RecruitingRegion!$B$2:$B$84,0),1)</f>
        <v>SW-LP</v>
      </c>
      <c r="S237" t="str">
        <f>INDEX(RecruitingRegion!C$2:C$84,MATCH(countyEnrlData!$C237,RecruitingRegion!$B$2:$B$84,0),1)</f>
        <v>LP</v>
      </c>
    </row>
    <row r="238" spans="1:19">
      <c r="A238">
        <v>2005</v>
      </c>
      <c r="B238" t="s">
        <v>154</v>
      </c>
      <c r="C238" t="s">
        <v>155</v>
      </c>
      <c r="D238" s="1">
        <v>155</v>
      </c>
      <c r="E238" s="1">
        <v>123</v>
      </c>
      <c r="F238" s="1">
        <v>114</v>
      </c>
      <c r="G238" s="1">
        <v>117</v>
      </c>
      <c r="H238" s="1">
        <v>124</v>
      </c>
      <c r="I238" s="1">
        <v>106</v>
      </c>
      <c r="J238" s="1">
        <v>134</v>
      </c>
      <c r="K238" s="1">
        <v>128</v>
      </c>
      <c r="L238" s="1">
        <v>128</v>
      </c>
      <c r="M238" s="1">
        <v>156</v>
      </c>
      <c r="N238" s="1">
        <v>177</v>
      </c>
      <c r="O238" s="1">
        <v>170</v>
      </c>
      <c r="P238" s="1">
        <v>151</v>
      </c>
      <c r="Q238" s="1">
        <v>11</v>
      </c>
      <c r="R238" t="str">
        <f>INDEX(RecruitingRegion!A$2:A$84,MATCH(countyEnrlData!$C238,RecruitingRegion!$B$2:$B$84,0),1)</f>
        <v>East UP Northern LP</v>
      </c>
      <c r="S238" t="str">
        <f>INDEX(RecruitingRegion!C$2:C$84,MATCH(countyEnrlData!$C238,RecruitingRegion!$B$2:$B$84,0),1)</f>
        <v>LP</v>
      </c>
    </row>
    <row r="239" spans="1:19">
      <c r="A239">
        <v>2005</v>
      </c>
      <c r="B239" t="s">
        <v>156</v>
      </c>
      <c r="C239" t="s">
        <v>157</v>
      </c>
      <c r="D239" s="1">
        <v>235</v>
      </c>
      <c r="E239" s="1">
        <v>235</v>
      </c>
      <c r="F239" s="1">
        <v>235</v>
      </c>
      <c r="G239" s="1">
        <v>246</v>
      </c>
      <c r="H239" s="1">
        <v>237</v>
      </c>
      <c r="I239" s="1">
        <v>270</v>
      </c>
      <c r="J239" s="1">
        <v>299</v>
      </c>
      <c r="K239" s="1">
        <v>300</v>
      </c>
      <c r="L239" s="1">
        <v>309</v>
      </c>
      <c r="M239" s="1">
        <v>439</v>
      </c>
      <c r="N239" s="1">
        <v>335</v>
      </c>
      <c r="O239" s="1">
        <v>307</v>
      </c>
      <c r="P239" s="1">
        <v>267</v>
      </c>
      <c r="Q239" s="1">
        <v>0</v>
      </c>
      <c r="R239" t="str">
        <f>INDEX(RecruitingRegion!A$2:A$84,MATCH(countyEnrlData!$C239,RecruitingRegion!$B$2:$B$84,0),1)</f>
        <v>East UP Northern LP</v>
      </c>
      <c r="S239" t="str">
        <f>INDEX(RecruitingRegion!C$2:C$84,MATCH(countyEnrlData!$C239,RecruitingRegion!$B$2:$B$84,0),1)</f>
        <v>LP</v>
      </c>
    </row>
    <row r="240" spans="1:19">
      <c r="A240">
        <v>2005</v>
      </c>
      <c r="B240" t="s">
        <v>158</v>
      </c>
      <c r="C240" t="s">
        <v>159</v>
      </c>
      <c r="D240" s="1">
        <v>2540</v>
      </c>
      <c r="E240" s="1">
        <v>2661</v>
      </c>
      <c r="F240" s="1">
        <v>2506</v>
      </c>
      <c r="G240" s="1">
        <v>2479</v>
      </c>
      <c r="H240" s="1">
        <v>2347</v>
      </c>
      <c r="I240" s="1">
        <v>2548</v>
      </c>
      <c r="J240" s="1">
        <v>2627</v>
      </c>
      <c r="K240" s="1">
        <v>2796</v>
      </c>
      <c r="L240" s="1">
        <v>2731</v>
      </c>
      <c r="M240" s="1">
        <v>3655</v>
      </c>
      <c r="N240" s="1">
        <v>2970</v>
      </c>
      <c r="O240" s="1">
        <v>2407</v>
      </c>
      <c r="P240" s="1">
        <v>2329</v>
      </c>
      <c r="Q240" s="1">
        <v>49</v>
      </c>
      <c r="R240" t="str">
        <f>INDEX(RecruitingRegion!A$2:A$84,MATCH(countyEnrlData!$C240,RecruitingRegion!$B$2:$B$84,0),1)</f>
        <v>Central-LP</v>
      </c>
      <c r="S240" t="str">
        <f>INDEX(RecruitingRegion!C$2:C$84,MATCH(countyEnrlData!$C240,RecruitingRegion!$B$2:$B$84,0),1)</f>
        <v>LP</v>
      </c>
    </row>
    <row r="241" spans="1:19">
      <c r="A241">
        <v>2005</v>
      </c>
      <c r="B241" t="s">
        <v>160</v>
      </c>
      <c r="C241" t="s">
        <v>161</v>
      </c>
      <c r="D241" s="1">
        <v>2049</v>
      </c>
      <c r="E241" s="1">
        <v>2031</v>
      </c>
      <c r="F241" s="1">
        <v>1934</v>
      </c>
      <c r="G241" s="1">
        <v>2002</v>
      </c>
      <c r="H241" s="1">
        <v>2057</v>
      </c>
      <c r="I241" s="1">
        <v>2009</v>
      </c>
      <c r="J241" s="1">
        <v>2108</v>
      </c>
      <c r="K241" s="1">
        <v>2186</v>
      </c>
      <c r="L241" s="1">
        <v>2189</v>
      </c>
      <c r="M241" s="1">
        <v>2337</v>
      </c>
      <c r="N241" s="1">
        <v>2291</v>
      </c>
      <c r="O241" s="1">
        <v>2091</v>
      </c>
      <c r="P241" s="1">
        <v>1923</v>
      </c>
      <c r="Q241" s="1">
        <v>631</v>
      </c>
      <c r="R241" t="str">
        <f>INDEX(RecruitingRegion!A$2:A$84,MATCH(countyEnrlData!$C241,RecruitingRegion!$B$2:$B$84,0),1)</f>
        <v>East-Central LP</v>
      </c>
      <c r="S241" t="str">
        <f>INDEX(RecruitingRegion!C$2:C$84,MATCH(countyEnrlData!$C241,RecruitingRegion!$B$2:$B$84,0),1)</f>
        <v>LP</v>
      </c>
    </row>
    <row r="242" spans="1:19">
      <c r="A242">
        <v>2005</v>
      </c>
      <c r="B242" t="s">
        <v>162</v>
      </c>
      <c r="C242" t="s">
        <v>163</v>
      </c>
      <c r="D242" s="1">
        <v>1051</v>
      </c>
      <c r="E242" s="1">
        <v>884</v>
      </c>
      <c r="F242" s="1">
        <v>799</v>
      </c>
      <c r="G242" s="1">
        <v>805</v>
      </c>
      <c r="H242" s="1">
        <v>820</v>
      </c>
      <c r="I242" s="1">
        <v>878</v>
      </c>
      <c r="J242" s="1">
        <v>807</v>
      </c>
      <c r="K242" s="1">
        <v>914</v>
      </c>
      <c r="L242" s="1">
        <v>916</v>
      </c>
      <c r="M242" s="1">
        <v>958</v>
      </c>
      <c r="N242" s="1">
        <v>949</v>
      </c>
      <c r="O242" s="1">
        <v>869</v>
      </c>
      <c r="P242" s="1">
        <v>783</v>
      </c>
      <c r="Q242" s="1">
        <v>291</v>
      </c>
      <c r="R242" t="str">
        <f>INDEX(RecruitingRegion!A$2:A$84,MATCH(countyEnrlData!$C242,RecruitingRegion!$B$2:$B$84,0),1)</f>
        <v>SW-LP</v>
      </c>
      <c r="S242" t="str">
        <f>INDEX(RecruitingRegion!C$2:C$84,MATCH(countyEnrlData!$C242,RecruitingRegion!$B$2:$B$84,0),1)</f>
        <v>LP</v>
      </c>
    </row>
    <row r="243" spans="1:19">
      <c r="A243">
        <v>2005</v>
      </c>
      <c r="B243" t="s">
        <v>164</v>
      </c>
      <c r="C243" t="s">
        <v>165</v>
      </c>
      <c r="D243" s="1">
        <v>676</v>
      </c>
      <c r="E243" s="1">
        <v>568</v>
      </c>
      <c r="F243" s="1">
        <v>539</v>
      </c>
      <c r="G243" s="1">
        <v>545</v>
      </c>
      <c r="H243" s="1">
        <v>596</v>
      </c>
      <c r="I243" s="1">
        <v>607</v>
      </c>
      <c r="J243" s="1">
        <v>587</v>
      </c>
      <c r="K243" s="1">
        <v>661</v>
      </c>
      <c r="L243" s="1">
        <v>637</v>
      </c>
      <c r="M243" s="1">
        <v>738</v>
      </c>
      <c r="N243" s="1">
        <v>768</v>
      </c>
      <c r="O243" s="1">
        <v>633</v>
      </c>
      <c r="P243" s="1">
        <v>624</v>
      </c>
      <c r="Q243" s="1">
        <v>12</v>
      </c>
      <c r="R243" t="str">
        <f>INDEX(RecruitingRegion!A$2:A$84,MATCH(countyEnrlData!$C243,RecruitingRegion!$B$2:$B$84,0),1)</f>
        <v>East-Central LP</v>
      </c>
      <c r="S243" t="str">
        <f>INDEX(RecruitingRegion!C$2:C$84,MATCH(countyEnrlData!$C243,RecruitingRegion!$B$2:$B$84,0),1)</f>
        <v>LP</v>
      </c>
    </row>
    <row r="244" spans="1:19">
      <c r="A244">
        <v>2005</v>
      </c>
      <c r="B244" t="s">
        <v>166</v>
      </c>
      <c r="C244" t="s">
        <v>167</v>
      </c>
      <c r="D244" s="1">
        <v>77</v>
      </c>
      <c r="E244" s="1">
        <v>74</v>
      </c>
      <c r="F244" s="1">
        <v>63</v>
      </c>
      <c r="G244" s="1">
        <v>54</v>
      </c>
      <c r="H244" s="1">
        <v>68</v>
      </c>
      <c r="I244" s="1">
        <v>81</v>
      </c>
      <c r="J244" s="1">
        <v>82</v>
      </c>
      <c r="K244" s="1">
        <v>101</v>
      </c>
      <c r="L244" s="1">
        <v>87</v>
      </c>
      <c r="M244" s="1">
        <v>104</v>
      </c>
      <c r="N244" s="1">
        <v>108</v>
      </c>
      <c r="O244" s="1">
        <v>85</v>
      </c>
      <c r="P244" s="1">
        <v>89</v>
      </c>
      <c r="Q244" s="1">
        <v>0</v>
      </c>
      <c r="R244" t="str">
        <f>INDEX(RecruitingRegion!A$2:A$84,MATCH(countyEnrlData!$C244,RecruitingRegion!$B$2:$B$84,0),1)</f>
        <v>West-Central UP</v>
      </c>
      <c r="S244" t="str">
        <f>INDEX(RecruitingRegion!C$2:C$84,MATCH(countyEnrlData!$C244,RecruitingRegion!$B$2:$B$84,0),1)</f>
        <v>UP</v>
      </c>
    </row>
    <row r="245" spans="1:19">
      <c r="A245">
        <v>2005</v>
      </c>
      <c r="B245" t="s">
        <v>168</v>
      </c>
      <c r="C245" t="s">
        <v>169</v>
      </c>
      <c r="D245" s="1">
        <v>1114</v>
      </c>
      <c r="E245" s="1">
        <v>1043</v>
      </c>
      <c r="F245" s="1">
        <v>993</v>
      </c>
      <c r="G245" s="1">
        <v>1007</v>
      </c>
      <c r="H245" s="1">
        <v>1038</v>
      </c>
      <c r="I245" s="1">
        <v>1093</v>
      </c>
      <c r="J245" s="1">
        <v>1123</v>
      </c>
      <c r="K245" s="1">
        <v>1109</v>
      </c>
      <c r="L245" s="1">
        <v>1141</v>
      </c>
      <c r="M245" s="1">
        <v>1249</v>
      </c>
      <c r="N245" s="1">
        <v>1156</v>
      </c>
      <c r="O245" s="1">
        <v>1041</v>
      </c>
      <c r="P245" s="1">
        <v>995</v>
      </c>
      <c r="Q245" s="1">
        <v>146</v>
      </c>
      <c r="R245" t="str">
        <f>INDEX(RecruitingRegion!A$2:A$84,MATCH(countyEnrlData!$C245,RecruitingRegion!$B$2:$B$84,0),1)</f>
        <v>Central-LP</v>
      </c>
      <c r="S245" t="str">
        <f>INDEX(RecruitingRegion!C$2:C$84,MATCH(countyEnrlData!$C245,RecruitingRegion!$B$2:$B$84,0),1)</f>
        <v>LP</v>
      </c>
    </row>
    <row r="246" spans="1:19">
      <c r="A246">
        <v>2005</v>
      </c>
      <c r="B246" t="s">
        <v>170</v>
      </c>
      <c r="C246" t="s">
        <v>171</v>
      </c>
      <c r="D246" s="1">
        <v>817</v>
      </c>
      <c r="E246" s="1">
        <v>689</v>
      </c>
      <c r="F246" s="1">
        <v>722</v>
      </c>
      <c r="G246" s="1">
        <v>721</v>
      </c>
      <c r="H246" s="1">
        <v>777</v>
      </c>
      <c r="I246" s="1">
        <v>822</v>
      </c>
      <c r="J246" s="1">
        <v>803</v>
      </c>
      <c r="K246" s="1">
        <v>866</v>
      </c>
      <c r="L246" s="1">
        <v>940</v>
      </c>
      <c r="M246" s="1">
        <v>1322</v>
      </c>
      <c r="N246" s="1">
        <v>1069</v>
      </c>
      <c r="O246" s="1">
        <v>967</v>
      </c>
      <c r="P246" s="1">
        <v>878</v>
      </c>
      <c r="Q246" s="1">
        <v>162</v>
      </c>
      <c r="R246" t="str">
        <f>INDEX(RecruitingRegion!A$2:A$84,MATCH(countyEnrlData!$C246,RecruitingRegion!$B$2:$B$84,0),1)</f>
        <v>Central-LP</v>
      </c>
      <c r="S246" t="str">
        <f>INDEX(RecruitingRegion!C$2:C$84,MATCH(countyEnrlData!$C246,RecruitingRegion!$B$2:$B$84,0),1)</f>
        <v>LP</v>
      </c>
    </row>
    <row r="247" spans="1:19">
      <c r="A247">
        <v>2005</v>
      </c>
      <c r="B247" t="s">
        <v>172</v>
      </c>
      <c r="C247" t="s">
        <v>173</v>
      </c>
      <c r="D247" s="1">
        <v>1486</v>
      </c>
      <c r="E247" s="1">
        <v>1261</v>
      </c>
      <c r="F247" s="1">
        <v>1268</v>
      </c>
      <c r="G247" s="1">
        <v>1234</v>
      </c>
      <c r="H247" s="1">
        <v>1193</v>
      </c>
      <c r="I247" s="1">
        <v>1286</v>
      </c>
      <c r="J247" s="1">
        <v>1361</v>
      </c>
      <c r="K247" s="1">
        <v>1380</v>
      </c>
      <c r="L247" s="1">
        <v>1347</v>
      </c>
      <c r="M247" s="1">
        <v>1550</v>
      </c>
      <c r="N247" s="1">
        <v>1434</v>
      </c>
      <c r="O247" s="1">
        <v>1304</v>
      </c>
      <c r="P247" s="1">
        <v>1171</v>
      </c>
      <c r="Q247" s="1">
        <v>226</v>
      </c>
      <c r="R247" t="str">
        <f>INDEX(RecruitingRegion!A$2:A$84,MATCH(countyEnrlData!$C247,RecruitingRegion!$B$2:$B$84,0),1)</f>
        <v>SW-LP</v>
      </c>
      <c r="S247" t="str">
        <f>INDEX(RecruitingRegion!C$2:C$84,MATCH(countyEnrlData!$C247,RecruitingRegion!$B$2:$B$84,0),1)</f>
        <v>LP</v>
      </c>
    </row>
    <row r="248" spans="1:19">
      <c r="A248">
        <v>2005</v>
      </c>
      <c r="B248" t="s">
        <v>174</v>
      </c>
      <c r="C248" t="s">
        <v>175</v>
      </c>
      <c r="D248" s="1">
        <v>3590</v>
      </c>
      <c r="E248" s="1">
        <v>3590</v>
      </c>
      <c r="F248" s="1">
        <v>3734</v>
      </c>
      <c r="G248" s="1">
        <v>3625</v>
      </c>
      <c r="H248" s="1">
        <v>3483</v>
      </c>
      <c r="I248" s="1">
        <v>3684</v>
      </c>
      <c r="J248" s="1">
        <v>3650</v>
      </c>
      <c r="K248" s="1">
        <v>3684</v>
      </c>
      <c r="L248" s="1">
        <v>3737</v>
      </c>
      <c r="M248" s="1">
        <v>4066</v>
      </c>
      <c r="N248" s="1">
        <v>3958</v>
      </c>
      <c r="O248" s="1">
        <v>3771</v>
      </c>
      <c r="P248" s="1">
        <v>3457</v>
      </c>
      <c r="Q248" s="1">
        <v>73</v>
      </c>
      <c r="R248" t="str">
        <f>INDEX(RecruitingRegion!A$2:A$84,MATCH(countyEnrlData!$C248,RecruitingRegion!$B$2:$B$84,0),1)</f>
        <v>SE-LP</v>
      </c>
      <c r="S248" t="str">
        <f>INDEX(RecruitingRegion!C$2:C$84,MATCH(countyEnrlData!$C248,RecruitingRegion!$B$2:$B$84,0),1)</f>
        <v>LP</v>
      </c>
    </row>
    <row r="249" spans="1:19">
      <c r="A249">
        <v>2005</v>
      </c>
      <c r="B249" t="s">
        <v>176</v>
      </c>
      <c r="C249" t="s">
        <v>177</v>
      </c>
      <c r="D249" s="1">
        <v>25372</v>
      </c>
      <c r="E249" s="1">
        <v>26478</v>
      </c>
      <c r="F249" s="1">
        <v>26056</v>
      </c>
      <c r="G249" s="1">
        <v>25877</v>
      </c>
      <c r="H249" s="1">
        <v>25615</v>
      </c>
      <c r="I249" s="1">
        <v>26335</v>
      </c>
      <c r="J249" s="1">
        <v>27889</v>
      </c>
      <c r="K249" s="1">
        <v>28659</v>
      </c>
      <c r="L249" s="1">
        <v>28184</v>
      </c>
      <c r="M249" s="1">
        <v>35891</v>
      </c>
      <c r="N249" s="1">
        <v>28158</v>
      </c>
      <c r="O249" s="1">
        <v>22983</v>
      </c>
      <c r="P249" s="1">
        <v>19019</v>
      </c>
      <c r="Q249" s="1">
        <v>6477</v>
      </c>
      <c r="R249" t="str">
        <f>INDEX(RecruitingRegion!A$2:A$84,MATCH(countyEnrlData!$C249,RecruitingRegion!$B$2:$B$84,0),1)</f>
        <v>SE-LP</v>
      </c>
      <c r="S249" t="str">
        <f>INDEX(RecruitingRegion!C$2:C$84,MATCH(countyEnrlData!$C249,RecruitingRegion!$B$2:$B$84,0),1)</f>
        <v>LP</v>
      </c>
    </row>
    <row r="250" spans="1:19">
      <c r="A250">
        <v>2005</v>
      </c>
      <c r="B250" t="s">
        <v>178</v>
      </c>
      <c r="C250" t="s">
        <v>179</v>
      </c>
      <c r="D250" s="1">
        <v>441</v>
      </c>
      <c r="E250" s="1">
        <v>352</v>
      </c>
      <c r="F250" s="1">
        <v>327</v>
      </c>
      <c r="G250" s="1">
        <v>320</v>
      </c>
      <c r="H250" s="1">
        <v>361</v>
      </c>
      <c r="I250" s="1">
        <v>359</v>
      </c>
      <c r="J250" s="1">
        <v>394</v>
      </c>
      <c r="K250" s="1">
        <v>409</v>
      </c>
      <c r="L250" s="1">
        <v>431</v>
      </c>
      <c r="M250" s="1">
        <v>475</v>
      </c>
      <c r="N250" s="1">
        <v>483</v>
      </c>
      <c r="O250" s="1">
        <v>438</v>
      </c>
      <c r="P250" s="1">
        <v>475</v>
      </c>
      <c r="Q250" s="1">
        <v>9</v>
      </c>
      <c r="R250" t="str">
        <f>INDEX(RecruitingRegion!A$2:A$84,MATCH(countyEnrlData!$C250,RecruitingRegion!$B$2:$B$84,0),1)</f>
        <v>East UP Northern LP</v>
      </c>
      <c r="S250" t="str">
        <f>INDEX(RecruitingRegion!C$2:C$84,MATCH(countyEnrlData!$C250,RecruitingRegion!$B$2:$B$84,0),1)</f>
        <v>LP</v>
      </c>
    </row>
    <row r="251" spans="1:19">
      <c r="A251">
        <v>2006</v>
      </c>
      <c r="B251" t="s">
        <v>14</v>
      </c>
      <c r="C251" t="s">
        <v>15</v>
      </c>
      <c r="D251" s="1">
        <v>53</v>
      </c>
      <c r="E251" s="1">
        <v>62</v>
      </c>
      <c r="F251" s="1">
        <v>59</v>
      </c>
      <c r="G251" s="1">
        <v>76</v>
      </c>
      <c r="H251" s="1">
        <v>80</v>
      </c>
      <c r="I251" s="1">
        <v>86</v>
      </c>
      <c r="J251" s="1">
        <v>78</v>
      </c>
      <c r="K251" s="1">
        <v>96</v>
      </c>
      <c r="L251" s="1">
        <v>82</v>
      </c>
      <c r="M251" s="1">
        <v>92</v>
      </c>
      <c r="N251" s="1">
        <v>82</v>
      </c>
      <c r="O251" s="1">
        <v>90</v>
      </c>
      <c r="P251" s="1">
        <v>87</v>
      </c>
      <c r="Q251" s="1">
        <v>0</v>
      </c>
      <c r="R251" t="str">
        <f>INDEX(RecruitingRegion!A$2:A$84,MATCH(countyEnrlData!$C251,RecruitingRegion!$B$2:$B$84,0),1)</f>
        <v>East UP Northern LP</v>
      </c>
      <c r="S251" t="str">
        <f>INDEX(RecruitingRegion!C$2:C$84,MATCH(countyEnrlData!$C251,RecruitingRegion!$B$2:$B$84,0),1)</f>
        <v>LP</v>
      </c>
    </row>
    <row r="252" spans="1:19">
      <c r="A252">
        <v>2006</v>
      </c>
      <c r="B252" t="s">
        <v>16</v>
      </c>
      <c r="C252" t="s">
        <v>17</v>
      </c>
      <c r="D252" s="1">
        <v>103</v>
      </c>
      <c r="E252" s="1">
        <v>93</v>
      </c>
      <c r="F252" s="1">
        <v>88</v>
      </c>
      <c r="G252" s="1">
        <v>86</v>
      </c>
      <c r="H252" s="1">
        <v>98</v>
      </c>
      <c r="I252" s="1">
        <v>104</v>
      </c>
      <c r="J252" s="1">
        <v>94</v>
      </c>
      <c r="K252" s="1">
        <v>88</v>
      </c>
      <c r="L252" s="1">
        <v>105</v>
      </c>
      <c r="M252" s="1">
        <v>122</v>
      </c>
      <c r="N252" s="1">
        <v>116</v>
      </c>
      <c r="O252" s="1">
        <v>103</v>
      </c>
      <c r="P252" s="1">
        <v>106</v>
      </c>
      <c r="Q252" s="1">
        <v>14</v>
      </c>
      <c r="R252" t="str">
        <f>INDEX(RecruitingRegion!A$2:A$84,MATCH(countyEnrlData!$C252,RecruitingRegion!$B$2:$B$84,0),1)</f>
        <v>West-Central UP</v>
      </c>
      <c r="S252" t="str">
        <f>INDEX(RecruitingRegion!C$2:C$84,MATCH(countyEnrlData!$C252,RecruitingRegion!$B$2:$B$84,0),1)</f>
        <v>UP</v>
      </c>
    </row>
    <row r="253" spans="1:19">
      <c r="A253">
        <v>2006</v>
      </c>
      <c r="B253" t="s">
        <v>18</v>
      </c>
      <c r="C253" t="s">
        <v>19</v>
      </c>
      <c r="D253" s="1">
        <v>1647</v>
      </c>
      <c r="E253" s="1">
        <v>1376</v>
      </c>
      <c r="F253" s="1">
        <v>1353</v>
      </c>
      <c r="G253" s="1">
        <v>1265</v>
      </c>
      <c r="H253" s="1">
        <v>1287</v>
      </c>
      <c r="I253" s="1">
        <v>1321</v>
      </c>
      <c r="J253" s="1">
        <v>1399</v>
      </c>
      <c r="K253" s="1">
        <v>1412</v>
      </c>
      <c r="L253" s="1">
        <v>1456</v>
      </c>
      <c r="M253" s="1">
        <v>1582</v>
      </c>
      <c r="N253" s="1">
        <v>1582</v>
      </c>
      <c r="O253" s="1">
        <v>1509</v>
      </c>
      <c r="P253" s="1">
        <v>1349</v>
      </c>
      <c r="Q253" s="1">
        <v>168</v>
      </c>
      <c r="R253" t="str">
        <f>INDEX(RecruitingRegion!A$2:A$84,MATCH(countyEnrlData!$C253,RecruitingRegion!$B$2:$B$84,0),1)</f>
        <v>SW-LP</v>
      </c>
      <c r="S253" t="str">
        <f>INDEX(RecruitingRegion!C$2:C$84,MATCH(countyEnrlData!$C253,RecruitingRegion!$B$2:$B$84,0),1)</f>
        <v>LP</v>
      </c>
    </row>
    <row r="254" spans="1:19">
      <c r="A254">
        <v>2006</v>
      </c>
      <c r="B254" t="s">
        <v>20</v>
      </c>
      <c r="C254" t="s">
        <v>21</v>
      </c>
      <c r="D254" s="1">
        <v>354</v>
      </c>
      <c r="E254" s="1">
        <v>336</v>
      </c>
      <c r="F254" s="1">
        <v>329</v>
      </c>
      <c r="G254" s="1">
        <v>325</v>
      </c>
      <c r="H254" s="1">
        <v>333</v>
      </c>
      <c r="I254" s="1">
        <v>316</v>
      </c>
      <c r="J254" s="1">
        <v>360</v>
      </c>
      <c r="K254" s="1">
        <v>385</v>
      </c>
      <c r="L254" s="1">
        <v>399</v>
      </c>
      <c r="M254" s="1">
        <v>525</v>
      </c>
      <c r="N254" s="1">
        <v>431</v>
      </c>
      <c r="O254" s="1">
        <v>356</v>
      </c>
      <c r="P254" s="1">
        <v>415</v>
      </c>
      <c r="Q254" s="1">
        <v>0</v>
      </c>
      <c r="R254" t="str">
        <f>INDEX(RecruitingRegion!A$2:A$84,MATCH(countyEnrlData!$C254,RecruitingRegion!$B$2:$B$84,0),1)</f>
        <v>East UP Northern LP</v>
      </c>
      <c r="S254" t="str">
        <f>INDEX(RecruitingRegion!C$2:C$84,MATCH(countyEnrlData!$C254,RecruitingRegion!$B$2:$B$84,0),1)</f>
        <v>LP</v>
      </c>
    </row>
    <row r="255" spans="1:19">
      <c r="A255">
        <v>2006</v>
      </c>
      <c r="B255" t="s">
        <v>22</v>
      </c>
      <c r="C255" t="s">
        <v>23</v>
      </c>
      <c r="D255" s="1">
        <v>381</v>
      </c>
      <c r="E255" s="1">
        <v>323</v>
      </c>
      <c r="F255" s="1">
        <v>298</v>
      </c>
      <c r="G255" s="1">
        <v>288</v>
      </c>
      <c r="H255" s="1">
        <v>303</v>
      </c>
      <c r="I255" s="1">
        <v>307</v>
      </c>
      <c r="J255" s="1">
        <v>330</v>
      </c>
      <c r="K255" s="1">
        <v>344</v>
      </c>
      <c r="L255" s="1">
        <v>347</v>
      </c>
      <c r="M255" s="1">
        <v>357</v>
      </c>
      <c r="N255" s="1">
        <v>337</v>
      </c>
      <c r="O255" s="1">
        <v>352</v>
      </c>
      <c r="P255" s="1">
        <v>346</v>
      </c>
      <c r="Q255" s="1">
        <v>6</v>
      </c>
      <c r="R255" t="str">
        <f>INDEX(RecruitingRegion!A$2:A$84,MATCH(countyEnrlData!$C255,RecruitingRegion!$B$2:$B$84,0),1)</f>
        <v>East UP Northern LP</v>
      </c>
      <c r="S255" t="str">
        <f>INDEX(RecruitingRegion!C$2:C$84,MATCH(countyEnrlData!$C255,RecruitingRegion!$B$2:$B$84,0),1)</f>
        <v>LP</v>
      </c>
    </row>
    <row r="256" spans="1:19">
      <c r="A256">
        <v>2006</v>
      </c>
      <c r="B256" t="s">
        <v>24</v>
      </c>
      <c r="C256" t="s">
        <v>25</v>
      </c>
      <c r="D256" s="1">
        <v>173</v>
      </c>
      <c r="E256" s="1">
        <v>206</v>
      </c>
      <c r="F256" s="1">
        <v>180</v>
      </c>
      <c r="G256" s="1">
        <v>185</v>
      </c>
      <c r="H256" s="1">
        <v>160</v>
      </c>
      <c r="I256" s="1">
        <v>206</v>
      </c>
      <c r="J256" s="1">
        <v>183</v>
      </c>
      <c r="K256" s="1">
        <v>212</v>
      </c>
      <c r="L256" s="1">
        <v>201</v>
      </c>
      <c r="M256" s="1">
        <v>229</v>
      </c>
      <c r="N256" s="1">
        <v>251</v>
      </c>
      <c r="O256" s="1">
        <v>233</v>
      </c>
      <c r="P256" s="1">
        <v>211</v>
      </c>
      <c r="Q256" s="1">
        <v>0</v>
      </c>
      <c r="R256" t="str">
        <f>INDEX(RecruitingRegion!A$2:A$84,MATCH(countyEnrlData!$C256,RecruitingRegion!$B$2:$B$84,0),1)</f>
        <v>Central-LP</v>
      </c>
      <c r="S256" t="str">
        <f>INDEX(RecruitingRegion!C$2:C$84,MATCH(countyEnrlData!$C256,RecruitingRegion!$B$2:$B$84,0),1)</f>
        <v>LP</v>
      </c>
    </row>
    <row r="257" spans="1:19">
      <c r="A257">
        <v>2006</v>
      </c>
      <c r="B257" t="s">
        <v>26</v>
      </c>
      <c r="C257" t="s">
        <v>27</v>
      </c>
      <c r="D257" s="1">
        <v>98</v>
      </c>
      <c r="E257" s="1">
        <v>101</v>
      </c>
      <c r="F257" s="1">
        <v>94</v>
      </c>
      <c r="G257" s="1">
        <v>95</v>
      </c>
      <c r="H257" s="1">
        <v>100</v>
      </c>
      <c r="I257" s="1">
        <v>92</v>
      </c>
      <c r="J257" s="1">
        <v>105</v>
      </c>
      <c r="K257" s="1">
        <v>107</v>
      </c>
      <c r="L257" s="1">
        <v>122</v>
      </c>
      <c r="M257" s="1">
        <v>124</v>
      </c>
      <c r="N257" s="1">
        <v>117</v>
      </c>
      <c r="O257" s="1">
        <v>118</v>
      </c>
      <c r="P257" s="1">
        <v>85</v>
      </c>
      <c r="Q257" s="1">
        <v>25</v>
      </c>
      <c r="R257" t="str">
        <f>INDEX(RecruitingRegion!A$2:A$84,MATCH(countyEnrlData!$C257,RecruitingRegion!$B$2:$B$84,0),1)</f>
        <v>West-Central UP</v>
      </c>
      <c r="S257" t="str">
        <f>INDEX(RecruitingRegion!C$2:C$84,MATCH(countyEnrlData!$C257,RecruitingRegion!$B$2:$B$84,0),1)</f>
        <v>UP</v>
      </c>
    </row>
    <row r="258" spans="1:19">
      <c r="A258">
        <v>2006</v>
      </c>
      <c r="B258" t="s">
        <v>28</v>
      </c>
      <c r="C258" t="s">
        <v>29</v>
      </c>
      <c r="D258" s="1">
        <v>734</v>
      </c>
      <c r="E258" s="1">
        <v>575</v>
      </c>
      <c r="F258" s="1">
        <v>531</v>
      </c>
      <c r="G258" s="1">
        <v>576</v>
      </c>
      <c r="H258" s="1">
        <v>532</v>
      </c>
      <c r="I258" s="1">
        <v>554</v>
      </c>
      <c r="J258" s="1">
        <v>617</v>
      </c>
      <c r="K258" s="1">
        <v>628</v>
      </c>
      <c r="L258" s="1">
        <v>609</v>
      </c>
      <c r="M258" s="1">
        <v>655</v>
      </c>
      <c r="N258" s="1">
        <v>660</v>
      </c>
      <c r="O258" s="1">
        <v>684</v>
      </c>
      <c r="P258" s="1">
        <v>573</v>
      </c>
      <c r="Q258" s="1">
        <v>62</v>
      </c>
      <c r="R258" t="str">
        <f>INDEX(RecruitingRegion!A$2:A$84,MATCH(countyEnrlData!$C258,RecruitingRegion!$B$2:$B$84,0),1)</f>
        <v>SW-LP</v>
      </c>
      <c r="S258" t="str">
        <f>INDEX(RecruitingRegion!C$2:C$84,MATCH(countyEnrlData!$C258,RecruitingRegion!$B$2:$B$84,0),1)</f>
        <v>LP</v>
      </c>
    </row>
    <row r="259" spans="1:19">
      <c r="A259">
        <v>2006</v>
      </c>
      <c r="B259" t="s">
        <v>30</v>
      </c>
      <c r="C259" t="s">
        <v>31</v>
      </c>
      <c r="D259" s="1">
        <v>1246</v>
      </c>
      <c r="E259" s="1">
        <v>1084</v>
      </c>
      <c r="F259" s="1">
        <v>1055</v>
      </c>
      <c r="G259" s="1">
        <v>1073</v>
      </c>
      <c r="H259" s="1">
        <v>1076</v>
      </c>
      <c r="I259" s="1">
        <v>1104</v>
      </c>
      <c r="J259" s="1">
        <v>1145</v>
      </c>
      <c r="K259" s="1">
        <v>1205</v>
      </c>
      <c r="L259" s="1">
        <v>1239</v>
      </c>
      <c r="M259" s="1">
        <v>1554</v>
      </c>
      <c r="N259" s="1">
        <v>1516</v>
      </c>
      <c r="O259" s="1">
        <v>1314</v>
      </c>
      <c r="P259" s="1">
        <v>1210</v>
      </c>
      <c r="Q259" s="1">
        <v>207</v>
      </c>
      <c r="R259" t="str">
        <f>INDEX(RecruitingRegion!A$2:A$84,MATCH(countyEnrlData!$C259,RecruitingRegion!$B$2:$B$84,0),1)</f>
        <v>Central-LP</v>
      </c>
      <c r="S259" t="str">
        <f>INDEX(RecruitingRegion!C$2:C$84,MATCH(countyEnrlData!$C259,RecruitingRegion!$B$2:$B$84,0),1)</f>
        <v>LP</v>
      </c>
    </row>
    <row r="260" spans="1:19">
      <c r="A260">
        <v>2006</v>
      </c>
      <c r="B260" t="s">
        <v>32</v>
      </c>
      <c r="C260" t="s">
        <v>33</v>
      </c>
      <c r="D260" s="1">
        <v>250</v>
      </c>
      <c r="E260" s="1">
        <v>178</v>
      </c>
      <c r="F260" s="1">
        <v>196</v>
      </c>
      <c r="G260" s="1">
        <v>187</v>
      </c>
      <c r="H260" s="1">
        <v>175</v>
      </c>
      <c r="I260" s="1">
        <v>176</v>
      </c>
      <c r="J260" s="1">
        <v>168</v>
      </c>
      <c r="K260" s="1">
        <v>181</v>
      </c>
      <c r="L260" s="1">
        <v>218</v>
      </c>
      <c r="M260" s="1">
        <v>223</v>
      </c>
      <c r="N260" s="1">
        <v>216</v>
      </c>
      <c r="O260" s="1">
        <v>199</v>
      </c>
      <c r="P260" s="1">
        <v>200</v>
      </c>
      <c r="Q260" s="1">
        <v>0</v>
      </c>
      <c r="R260" t="str">
        <f>INDEX(RecruitingRegion!A$2:A$84,MATCH(countyEnrlData!$C260,RecruitingRegion!$B$2:$B$84,0),1)</f>
        <v>East UP Northern LP</v>
      </c>
      <c r="S260" t="str">
        <f>INDEX(RecruitingRegion!C$2:C$84,MATCH(countyEnrlData!$C260,RecruitingRegion!$B$2:$B$84,0),1)</f>
        <v>LP</v>
      </c>
    </row>
    <row r="261" spans="1:19">
      <c r="A261">
        <v>2006</v>
      </c>
      <c r="B261" t="s">
        <v>34</v>
      </c>
      <c r="C261" t="s">
        <v>35</v>
      </c>
      <c r="D261" s="1">
        <v>2320</v>
      </c>
      <c r="E261" s="1">
        <v>2051</v>
      </c>
      <c r="F261" s="1">
        <v>1913</v>
      </c>
      <c r="G261" s="1">
        <v>1881</v>
      </c>
      <c r="H261" s="1">
        <v>1886</v>
      </c>
      <c r="I261" s="1">
        <v>1917</v>
      </c>
      <c r="J261" s="1">
        <v>1940</v>
      </c>
      <c r="K261" s="1">
        <v>2040</v>
      </c>
      <c r="L261" s="1">
        <v>2073</v>
      </c>
      <c r="M261" s="1">
        <v>2434</v>
      </c>
      <c r="N261" s="1">
        <v>2397</v>
      </c>
      <c r="O261" s="1">
        <v>2050</v>
      </c>
      <c r="P261" s="1">
        <v>1867</v>
      </c>
      <c r="Q261" s="1">
        <v>154</v>
      </c>
      <c r="R261" t="str">
        <f>INDEX(RecruitingRegion!A$2:A$84,MATCH(countyEnrlData!$C261,RecruitingRegion!$B$2:$B$84,0),1)</f>
        <v>SW-LP</v>
      </c>
      <c r="S261" t="str">
        <f>INDEX(RecruitingRegion!C$2:C$84,MATCH(countyEnrlData!$C261,RecruitingRegion!$B$2:$B$84,0),1)</f>
        <v>LP</v>
      </c>
    </row>
    <row r="262" spans="1:19">
      <c r="A262">
        <v>2006</v>
      </c>
      <c r="B262" t="s">
        <v>36</v>
      </c>
      <c r="C262" t="s">
        <v>37</v>
      </c>
      <c r="D262" s="1">
        <v>574</v>
      </c>
      <c r="E262" s="1">
        <v>450</v>
      </c>
      <c r="F262" s="1">
        <v>447</v>
      </c>
      <c r="G262" s="1">
        <v>441</v>
      </c>
      <c r="H262" s="1">
        <v>422</v>
      </c>
      <c r="I262" s="1">
        <v>453</v>
      </c>
      <c r="J262" s="1">
        <v>471</v>
      </c>
      <c r="K262" s="1">
        <v>492</v>
      </c>
      <c r="L262" s="1">
        <v>496</v>
      </c>
      <c r="M262" s="1">
        <v>560</v>
      </c>
      <c r="N262" s="1">
        <v>535</v>
      </c>
      <c r="O262" s="1">
        <v>502</v>
      </c>
      <c r="P262" s="1">
        <v>474</v>
      </c>
      <c r="Q262" s="1">
        <v>0</v>
      </c>
      <c r="R262" t="str">
        <f>INDEX(RecruitingRegion!A$2:A$84,MATCH(countyEnrlData!$C262,RecruitingRegion!$B$2:$B$84,0),1)</f>
        <v>SW-LP</v>
      </c>
      <c r="S262" t="str">
        <f>INDEX(RecruitingRegion!C$2:C$84,MATCH(countyEnrlData!$C262,RecruitingRegion!$B$2:$B$84,0),1)</f>
        <v>LP</v>
      </c>
    </row>
    <row r="263" spans="1:19">
      <c r="A263">
        <v>2006</v>
      </c>
      <c r="B263" t="s">
        <v>38</v>
      </c>
      <c r="C263" t="s">
        <v>39</v>
      </c>
      <c r="D263" s="1">
        <v>2077</v>
      </c>
      <c r="E263" s="1">
        <v>1797</v>
      </c>
      <c r="F263" s="1">
        <v>1673</v>
      </c>
      <c r="G263" s="1">
        <v>1702</v>
      </c>
      <c r="H263" s="1">
        <v>1687</v>
      </c>
      <c r="I263" s="1">
        <v>1616</v>
      </c>
      <c r="J263" s="1">
        <v>1790</v>
      </c>
      <c r="K263" s="1">
        <v>1830</v>
      </c>
      <c r="L263" s="1">
        <v>1882</v>
      </c>
      <c r="M263" s="1">
        <v>2242</v>
      </c>
      <c r="N263" s="1">
        <v>2262</v>
      </c>
      <c r="O263" s="1">
        <v>1865</v>
      </c>
      <c r="P263" s="1">
        <v>1738</v>
      </c>
      <c r="Q263" s="1">
        <v>124</v>
      </c>
      <c r="R263" t="str">
        <f>INDEX(RecruitingRegion!A$2:A$84,MATCH(countyEnrlData!$C263,RecruitingRegion!$B$2:$B$84,0),1)</f>
        <v>SW-LP</v>
      </c>
      <c r="S263" t="str">
        <f>INDEX(RecruitingRegion!C$2:C$84,MATCH(countyEnrlData!$C263,RecruitingRegion!$B$2:$B$84,0),1)</f>
        <v>LP</v>
      </c>
    </row>
    <row r="264" spans="1:19">
      <c r="A264">
        <v>2006</v>
      </c>
      <c r="B264" t="s">
        <v>40</v>
      </c>
      <c r="C264" t="s">
        <v>41</v>
      </c>
      <c r="D264" s="1">
        <v>709</v>
      </c>
      <c r="E264" s="1">
        <v>562</v>
      </c>
      <c r="F264" s="1">
        <v>529</v>
      </c>
      <c r="G264" s="1">
        <v>548</v>
      </c>
      <c r="H264" s="1">
        <v>517</v>
      </c>
      <c r="I264" s="1">
        <v>578</v>
      </c>
      <c r="J264" s="1">
        <v>577</v>
      </c>
      <c r="K264" s="1">
        <v>576</v>
      </c>
      <c r="L264" s="1">
        <v>547</v>
      </c>
      <c r="M264" s="1">
        <v>623</v>
      </c>
      <c r="N264" s="1">
        <v>612</v>
      </c>
      <c r="O264" s="1">
        <v>504</v>
      </c>
      <c r="P264" s="1">
        <v>455</v>
      </c>
      <c r="Q264" s="1">
        <v>208</v>
      </c>
      <c r="R264" t="str">
        <f>INDEX(RecruitingRegion!A$2:A$84,MATCH(countyEnrlData!$C264,RecruitingRegion!$B$2:$B$84,0),1)</f>
        <v>SW-LP</v>
      </c>
      <c r="S264" t="str">
        <f>INDEX(RecruitingRegion!C$2:C$84,MATCH(countyEnrlData!$C264,RecruitingRegion!$B$2:$B$84,0),1)</f>
        <v>LP</v>
      </c>
    </row>
    <row r="265" spans="1:19">
      <c r="A265">
        <v>2006</v>
      </c>
      <c r="B265" t="s">
        <v>42</v>
      </c>
      <c r="C265" t="s">
        <v>43</v>
      </c>
      <c r="D265" s="1">
        <v>322</v>
      </c>
      <c r="E265" s="1">
        <v>297</v>
      </c>
      <c r="F265" s="1">
        <v>337</v>
      </c>
      <c r="G265" s="1">
        <v>291</v>
      </c>
      <c r="H265" s="1">
        <v>322</v>
      </c>
      <c r="I265" s="1">
        <v>324</v>
      </c>
      <c r="J265" s="1">
        <v>322</v>
      </c>
      <c r="K265" s="1">
        <v>356</v>
      </c>
      <c r="L265" s="1">
        <v>339</v>
      </c>
      <c r="M265" s="1">
        <v>368</v>
      </c>
      <c r="N265" s="1">
        <v>436</v>
      </c>
      <c r="O265" s="1">
        <v>364</v>
      </c>
      <c r="P265" s="1">
        <v>359</v>
      </c>
      <c r="Q265" s="1">
        <v>34</v>
      </c>
      <c r="R265" t="str">
        <f>INDEX(RecruitingRegion!A$2:A$84,MATCH(countyEnrlData!$C265,RecruitingRegion!$B$2:$B$84,0),1)</f>
        <v>East UP Northern LP</v>
      </c>
      <c r="S265" t="str">
        <f>INDEX(RecruitingRegion!C$2:C$84,MATCH(countyEnrlData!$C265,RecruitingRegion!$B$2:$B$84,0),1)</f>
        <v>LP</v>
      </c>
    </row>
    <row r="266" spans="1:19">
      <c r="A266">
        <v>2006</v>
      </c>
      <c r="B266" t="s">
        <v>44</v>
      </c>
      <c r="C266" t="s">
        <v>45</v>
      </c>
      <c r="D266" s="1">
        <v>278</v>
      </c>
      <c r="E266" s="1">
        <v>258</v>
      </c>
      <c r="F266" s="1">
        <v>243</v>
      </c>
      <c r="G266" s="1">
        <v>249</v>
      </c>
      <c r="H266" s="1">
        <v>264</v>
      </c>
      <c r="I266" s="1">
        <v>268</v>
      </c>
      <c r="J266" s="1">
        <v>289</v>
      </c>
      <c r="K266" s="1">
        <v>264</v>
      </c>
      <c r="L266" s="1">
        <v>327</v>
      </c>
      <c r="M266" s="1">
        <v>360</v>
      </c>
      <c r="N266" s="1">
        <v>347</v>
      </c>
      <c r="O266" s="1">
        <v>315</v>
      </c>
      <c r="P266" s="1">
        <v>318</v>
      </c>
      <c r="Q266" s="1">
        <v>12</v>
      </c>
      <c r="R266" t="str">
        <f>INDEX(RecruitingRegion!A$2:A$84,MATCH(countyEnrlData!$C266,RecruitingRegion!$B$2:$B$84,0),1)</f>
        <v>East UP Northern LP</v>
      </c>
      <c r="S266" t="str">
        <f>INDEX(RecruitingRegion!C$2:C$84,MATCH(countyEnrlData!$C266,RecruitingRegion!$B$2:$B$84,0),1)</f>
        <v>LP</v>
      </c>
    </row>
    <row r="267" spans="1:19">
      <c r="A267">
        <v>2006</v>
      </c>
      <c r="B267" t="s">
        <v>46</v>
      </c>
      <c r="C267" t="s">
        <v>47</v>
      </c>
      <c r="D267" s="1">
        <v>415</v>
      </c>
      <c r="E267" s="1">
        <v>429</v>
      </c>
      <c r="F267" s="1">
        <v>399</v>
      </c>
      <c r="G267" s="1">
        <v>370</v>
      </c>
      <c r="H267" s="1">
        <v>399</v>
      </c>
      <c r="I267" s="1">
        <v>388</v>
      </c>
      <c r="J267" s="1">
        <v>432</v>
      </c>
      <c r="K267" s="1">
        <v>434</v>
      </c>
      <c r="L267" s="1">
        <v>402</v>
      </c>
      <c r="M267" s="1">
        <v>458</v>
      </c>
      <c r="N267" s="1">
        <v>421</v>
      </c>
      <c r="O267" s="1">
        <v>458</v>
      </c>
      <c r="P267" s="1">
        <v>415</v>
      </c>
      <c r="Q267" s="1">
        <v>108</v>
      </c>
      <c r="R267" t="str">
        <f>INDEX(RecruitingRegion!A$2:A$84,MATCH(countyEnrlData!$C267,RecruitingRegion!$B$2:$B$84,0),1)</f>
        <v>East UP Northern LP</v>
      </c>
      <c r="S267" t="str">
        <f>INDEX(RecruitingRegion!C$2:C$84,MATCH(countyEnrlData!$C267,RecruitingRegion!$B$2:$B$84,0),1)</f>
        <v>UP</v>
      </c>
    </row>
    <row r="268" spans="1:19">
      <c r="A268">
        <v>2006</v>
      </c>
      <c r="B268" t="s">
        <v>48</v>
      </c>
      <c r="C268" t="s">
        <v>49</v>
      </c>
      <c r="D268" s="1">
        <v>344</v>
      </c>
      <c r="E268" s="1">
        <v>346</v>
      </c>
      <c r="F268" s="1">
        <v>304</v>
      </c>
      <c r="G268" s="1">
        <v>357</v>
      </c>
      <c r="H268" s="1">
        <v>325</v>
      </c>
      <c r="I268" s="1">
        <v>375</v>
      </c>
      <c r="J268" s="1">
        <v>366</v>
      </c>
      <c r="K268" s="1">
        <v>419</v>
      </c>
      <c r="L268" s="1">
        <v>399</v>
      </c>
      <c r="M268" s="1">
        <v>424</v>
      </c>
      <c r="N268" s="1">
        <v>438</v>
      </c>
      <c r="O268" s="1">
        <v>383</v>
      </c>
      <c r="P268" s="1">
        <v>366</v>
      </c>
      <c r="Q268" s="1">
        <v>79</v>
      </c>
      <c r="R268" t="str">
        <f>INDEX(RecruitingRegion!A$2:A$84,MATCH(countyEnrlData!$C268,RecruitingRegion!$B$2:$B$84,0),1)</f>
        <v>Central-LP</v>
      </c>
      <c r="S268" t="str">
        <f>INDEX(RecruitingRegion!C$2:C$84,MATCH(countyEnrlData!$C268,RecruitingRegion!$B$2:$B$84,0),1)</f>
        <v>LP</v>
      </c>
    </row>
    <row r="269" spans="1:19">
      <c r="A269">
        <v>2006</v>
      </c>
      <c r="B269" t="s">
        <v>50</v>
      </c>
      <c r="C269" t="s">
        <v>51</v>
      </c>
      <c r="D269" s="1">
        <v>879</v>
      </c>
      <c r="E269" s="1">
        <v>699</v>
      </c>
      <c r="F269" s="1">
        <v>670</v>
      </c>
      <c r="G269" s="1">
        <v>704</v>
      </c>
      <c r="H269" s="1">
        <v>672</v>
      </c>
      <c r="I269" s="1">
        <v>739</v>
      </c>
      <c r="J269" s="1">
        <v>735</v>
      </c>
      <c r="K269" s="1">
        <v>741</v>
      </c>
      <c r="L269" s="1">
        <v>862</v>
      </c>
      <c r="M269" s="1">
        <v>885</v>
      </c>
      <c r="N269" s="1">
        <v>889</v>
      </c>
      <c r="O269" s="1">
        <v>903</v>
      </c>
      <c r="P269" s="1">
        <v>832</v>
      </c>
      <c r="Q269" s="1">
        <v>71</v>
      </c>
      <c r="R269" t="str">
        <f>INDEX(RecruitingRegion!A$2:A$84,MATCH(countyEnrlData!$C269,RecruitingRegion!$B$2:$B$84,0),1)</f>
        <v>Central-LP</v>
      </c>
      <c r="S269" t="str">
        <f>INDEX(RecruitingRegion!C$2:C$84,MATCH(countyEnrlData!$C269,RecruitingRegion!$B$2:$B$84,0),1)</f>
        <v>LP</v>
      </c>
    </row>
    <row r="270" spans="1:19">
      <c r="A270">
        <v>2006</v>
      </c>
      <c r="B270" t="s">
        <v>52</v>
      </c>
      <c r="C270" t="s">
        <v>53</v>
      </c>
      <c r="D270" s="1">
        <v>133</v>
      </c>
      <c r="E270" s="1">
        <v>126</v>
      </c>
      <c r="F270" s="1">
        <v>127</v>
      </c>
      <c r="G270" s="1">
        <v>111</v>
      </c>
      <c r="H270" s="1">
        <v>139</v>
      </c>
      <c r="I270" s="1">
        <v>146</v>
      </c>
      <c r="J270" s="1">
        <v>140</v>
      </c>
      <c r="K270" s="1">
        <v>150</v>
      </c>
      <c r="L270" s="1">
        <v>157</v>
      </c>
      <c r="M270" s="1">
        <v>157</v>
      </c>
      <c r="N270" s="1">
        <v>166</v>
      </c>
      <c r="O270" s="1">
        <v>176</v>
      </c>
      <c r="P270" s="1">
        <v>173</v>
      </c>
      <c r="Q270" s="1">
        <v>0</v>
      </c>
      <c r="R270" t="str">
        <f>INDEX(RecruitingRegion!A$2:A$84,MATCH(countyEnrlData!$C270,RecruitingRegion!$B$2:$B$84,0),1)</f>
        <v>East UP Northern LP</v>
      </c>
      <c r="S270" t="str">
        <f>INDEX(RecruitingRegion!C$2:C$84,MATCH(countyEnrlData!$C270,RecruitingRegion!$B$2:$B$84,0),1)</f>
        <v>LP</v>
      </c>
    </row>
    <row r="271" spans="1:19">
      <c r="A271">
        <v>2006</v>
      </c>
      <c r="B271" t="s">
        <v>54</v>
      </c>
      <c r="C271" t="s">
        <v>55</v>
      </c>
      <c r="D271" s="1">
        <v>643</v>
      </c>
      <c r="E271" s="1">
        <v>419</v>
      </c>
      <c r="F271" s="1">
        <v>413</v>
      </c>
      <c r="G271" s="1">
        <v>407</v>
      </c>
      <c r="H271" s="1">
        <v>394</v>
      </c>
      <c r="I271" s="1">
        <v>424</v>
      </c>
      <c r="J271" s="1">
        <v>405</v>
      </c>
      <c r="K271" s="1">
        <v>500</v>
      </c>
      <c r="L271" s="1">
        <v>461</v>
      </c>
      <c r="M271" s="1">
        <v>521</v>
      </c>
      <c r="N271" s="1">
        <v>536</v>
      </c>
      <c r="O271" s="1">
        <v>539</v>
      </c>
      <c r="P271" s="1">
        <v>543</v>
      </c>
      <c r="Q271" s="1">
        <v>0</v>
      </c>
      <c r="R271" t="str">
        <f>INDEX(RecruitingRegion!A$2:A$84,MATCH(countyEnrlData!$C271,RecruitingRegion!$B$2:$B$84,0),1)</f>
        <v>West-Central UP</v>
      </c>
      <c r="S271" t="str">
        <f>INDEX(RecruitingRegion!C$2:C$84,MATCH(countyEnrlData!$C271,RecruitingRegion!$B$2:$B$84,0),1)</f>
        <v>UP</v>
      </c>
    </row>
    <row r="272" spans="1:19">
      <c r="A272">
        <v>2006</v>
      </c>
      <c r="B272" t="s">
        <v>56</v>
      </c>
      <c r="C272" t="s">
        <v>57</v>
      </c>
      <c r="D272" s="1">
        <v>379</v>
      </c>
      <c r="E272" s="1">
        <v>251</v>
      </c>
      <c r="F272" s="1">
        <v>276</v>
      </c>
      <c r="G272" s="1">
        <v>287</v>
      </c>
      <c r="H272" s="1">
        <v>315</v>
      </c>
      <c r="I272" s="1">
        <v>288</v>
      </c>
      <c r="J272" s="1">
        <v>341</v>
      </c>
      <c r="K272" s="1">
        <v>334</v>
      </c>
      <c r="L272" s="1">
        <v>410</v>
      </c>
      <c r="M272" s="1">
        <v>390</v>
      </c>
      <c r="N272" s="1">
        <v>431</v>
      </c>
      <c r="O272" s="1">
        <v>412</v>
      </c>
      <c r="P272" s="1">
        <v>374</v>
      </c>
      <c r="Q272" s="1">
        <v>97</v>
      </c>
      <c r="R272" t="str">
        <f>INDEX(RecruitingRegion!A$2:A$84,MATCH(countyEnrlData!$C272,RecruitingRegion!$B$2:$B$84,0),1)</f>
        <v>West-Central UP</v>
      </c>
      <c r="S272" t="str">
        <f>INDEX(RecruitingRegion!C$2:C$84,MATCH(countyEnrlData!$C272,RecruitingRegion!$B$2:$B$84,0),1)</f>
        <v>UP</v>
      </c>
    </row>
    <row r="273" spans="1:19">
      <c r="A273">
        <v>2006</v>
      </c>
      <c r="B273" t="s">
        <v>58</v>
      </c>
      <c r="C273" t="s">
        <v>59</v>
      </c>
      <c r="D273" s="1">
        <v>1307</v>
      </c>
      <c r="E273" s="1">
        <v>1156</v>
      </c>
      <c r="F273" s="1">
        <v>1093</v>
      </c>
      <c r="G273" s="1">
        <v>1112</v>
      </c>
      <c r="H273" s="1">
        <v>1121</v>
      </c>
      <c r="I273" s="1">
        <v>1262</v>
      </c>
      <c r="J273" s="1">
        <v>1213</v>
      </c>
      <c r="K273" s="1">
        <v>1264</v>
      </c>
      <c r="L273" s="1">
        <v>1320</v>
      </c>
      <c r="M273" s="1">
        <v>1544</v>
      </c>
      <c r="N273" s="1">
        <v>1435</v>
      </c>
      <c r="O273" s="1">
        <v>1419</v>
      </c>
      <c r="P273" s="1">
        <v>1189</v>
      </c>
      <c r="Q273" s="1">
        <v>119</v>
      </c>
      <c r="R273" t="str">
        <f>INDEX(RecruitingRegion!A$2:A$84,MATCH(countyEnrlData!$C273,RecruitingRegion!$B$2:$B$84,0),1)</f>
        <v>Central-LP</v>
      </c>
      <c r="S273" t="str">
        <f>INDEX(RecruitingRegion!C$2:C$84,MATCH(countyEnrlData!$C273,RecruitingRegion!$B$2:$B$84,0),1)</f>
        <v>LP</v>
      </c>
    </row>
    <row r="274" spans="1:19">
      <c r="A274">
        <v>2006</v>
      </c>
      <c r="B274" t="s">
        <v>60</v>
      </c>
      <c r="C274" t="s">
        <v>61</v>
      </c>
      <c r="D274" s="1">
        <v>437</v>
      </c>
      <c r="E274" s="1">
        <v>393</v>
      </c>
      <c r="F274" s="1">
        <v>389</v>
      </c>
      <c r="G274" s="1">
        <v>386</v>
      </c>
      <c r="H274" s="1">
        <v>396</v>
      </c>
      <c r="I274" s="1">
        <v>389</v>
      </c>
      <c r="J274" s="1">
        <v>433</v>
      </c>
      <c r="K274" s="1">
        <v>424</v>
      </c>
      <c r="L274" s="1">
        <v>409</v>
      </c>
      <c r="M274" s="1">
        <v>468</v>
      </c>
      <c r="N274" s="1">
        <v>467</v>
      </c>
      <c r="O274" s="1">
        <v>462</v>
      </c>
      <c r="P274" s="1">
        <v>426</v>
      </c>
      <c r="Q274" s="1">
        <v>19</v>
      </c>
      <c r="R274" t="str">
        <f>INDEX(RecruitingRegion!A$2:A$84,MATCH(countyEnrlData!$C274,RecruitingRegion!$B$2:$B$84,0),1)</f>
        <v>East UP Northern LP</v>
      </c>
      <c r="S274" t="str">
        <f>INDEX(RecruitingRegion!C$2:C$84,MATCH(countyEnrlData!$C274,RecruitingRegion!$B$2:$B$84,0),1)</f>
        <v>LP</v>
      </c>
    </row>
    <row r="275" spans="1:19">
      <c r="A275">
        <v>2006</v>
      </c>
      <c r="B275" t="s">
        <v>62</v>
      </c>
      <c r="C275" t="s">
        <v>63</v>
      </c>
      <c r="D275" s="1">
        <v>6531</v>
      </c>
      <c r="E275" s="1">
        <v>6177</v>
      </c>
      <c r="F275" s="1">
        <v>6250</v>
      </c>
      <c r="G275" s="1">
        <v>5970</v>
      </c>
      <c r="H275" s="1">
        <v>5935</v>
      </c>
      <c r="I275" s="1">
        <v>5949</v>
      </c>
      <c r="J275" s="1">
        <v>6160</v>
      </c>
      <c r="K275" s="1">
        <v>6351</v>
      </c>
      <c r="L275" s="1">
        <v>6452</v>
      </c>
      <c r="M275" s="1">
        <v>7733</v>
      </c>
      <c r="N275" s="1">
        <v>7530</v>
      </c>
      <c r="O275" s="1">
        <v>5629</v>
      </c>
      <c r="P275" s="1">
        <v>4998</v>
      </c>
      <c r="Q275" s="1">
        <v>479</v>
      </c>
      <c r="R275" t="str">
        <f>INDEX(RecruitingRegion!A$2:A$84,MATCH(countyEnrlData!$C275,RecruitingRegion!$B$2:$B$84,0),1)</f>
        <v>East-Central LP</v>
      </c>
      <c r="S275" t="str">
        <f>INDEX(RecruitingRegion!C$2:C$84,MATCH(countyEnrlData!$C275,RecruitingRegion!$B$2:$B$84,0),1)</f>
        <v>LP</v>
      </c>
    </row>
    <row r="276" spans="1:19">
      <c r="A276">
        <v>2006</v>
      </c>
      <c r="B276" t="s">
        <v>64</v>
      </c>
      <c r="C276" t="s">
        <v>65</v>
      </c>
      <c r="D276" s="1">
        <v>270</v>
      </c>
      <c r="E276" s="1">
        <v>288</v>
      </c>
      <c r="F276" s="1">
        <v>256</v>
      </c>
      <c r="G276" s="1">
        <v>228</v>
      </c>
      <c r="H276" s="1">
        <v>255</v>
      </c>
      <c r="I276" s="1">
        <v>224</v>
      </c>
      <c r="J276" s="1">
        <v>262</v>
      </c>
      <c r="K276" s="1">
        <v>248</v>
      </c>
      <c r="L276" s="1">
        <v>306</v>
      </c>
      <c r="M276" s="1">
        <v>348</v>
      </c>
      <c r="N276" s="1">
        <v>314</v>
      </c>
      <c r="O276" s="1">
        <v>299</v>
      </c>
      <c r="P276" s="1">
        <v>278</v>
      </c>
      <c r="Q276" s="1">
        <v>20</v>
      </c>
      <c r="R276" t="str">
        <f>INDEX(RecruitingRegion!A$2:A$84,MATCH(countyEnrlData!$C276,RecruitingRegion!$B$2:$B$84,0),1)</f>
        <v>Central-LP</v>
      </c>
      <c r="S276" t="str">
        <f>INDEX(RecruitingRegion!C$2:C$84,MATCH(countyEnrlData!$C276,RecruitingRegion!$B$2:$B$84,0),1)</f>
        <v>LP</v>
      </c>
    </row>
    <row r="277" spans="1:19">
      <c r="A277">
        <v>2006</v>
      </c>
      <c r="B277" t="s">
        <v>66</v>
      </c>
      <c r="C277" t="s">
        <v>67</v>
      </c>
      <c r="D277" s="1">
        <v>149</v>
      </c>
      <c r="E277" s="1">
        <v>133</v>
      </c>
      <c r="F277" s="1">
        <v>140</v>
      </c>
      <c r="G277" s="1">
        <v>144</v>
      </c>
      <c r="H277" s="1">
        <v>153</v>
      </c>
      <c r="I277" s="1">
        <v>141</v>
      </c>
      <c r="J277" s="1">
        <v>149</v>
      </c>
      <c r="K277" s="1">
        <v>152</v>
      </c>
      <c r="L277" s="1">
        <v>159</v>
      </c>
      <c r="M277" s="1">
        <v>171</v>
      </c>
      <c r="N277" s="1">
        <v>187</v>
      </c>
      <c r="O277" s="1">
        <v>178</v>
      </c>
      <c r="P277" s="1">
        <v>189</v>
      </c>
      <c r="Q277" s="1">
        <v>50</v>
      </c>
      <c r="R277" t="str">
        <f>INDEX(RecruitingRegion!A$2:A$84,MATCH(countyEnrlData!$C277,RecruitingRegion!$B$2:$B$84,0),1)</f>
        <v>West-Central UP</v>
      </c>
      <c r="S277" t="str">
        <f>INDEX(RecruitingRegion!C$2:C$84,MATCH(countyEnrlData!$C277,RecruitingRegion!$B$2:$B$84,0),1)</f>
        <v>UP</v>
      </c>
    </row>
    <row r="278" spans="1:19">
      <c r="A278">
        <v>2006</v>
      </c>
      <c r="B278" t="s">
        <v>68</v>
      </c>
      <c r="C278" t="s">
        <v>69</v>
      </c>
      <c r="D278" s="1">
        <v>1040</v>
      </c>
      <c r="E278" s="1">
        <v>1056</v>
      </c>
      <c r="F278" s="1">
        <v>958</v>
      </c>
      <c r="G278" s="1">
        <v>1002</v>
      </c>
      <c r="H278" s="1">
        <v>988</v>
      </c>
      <c r="I278" s="1">
        <v>926</v>
      </c>
      <c r="J278" s="1">
        <v>971</v>
      </c>
      <c r="K278" s="1">
        <v>1045</v>
      </c>
      <c r="L278" s="1">
        <v>1036</v>
      </c>
      <c r="M278" s="1">
        <v>1128</v>
      </c>
      <c r="N278" s="1">
        <v>1140</v>
      </c>
      <c r="O278" s="1">
        <v>1156</v>
      </c>
      <c r="P278" s="1">
        <v>1172</v>
      </c>
      <c r="Q278" s="1">
        <v>0</v>
      </c>
      <c r="R278" t="str">
        <f>INDEX(RecruitingRegion!A$2:A$84,MATCH(countyEnrlData!$C278,RecruitingRegion!$B$2:$B$84,0),1)</f>
        <v>East UP Northern LP</v>
      </c>
      <c r="S278" t="str">
        <f>INDEX(RecruitingRegion!C$2:C$84,MATCH(countyEnrlData!$C278,RecruitingRegion!$B$2:$B$84,0),1)</f>
        <v>LP</v>
      </c>
    </row>
    <row r="279" spans="1:19">
      <c r="A279">
        <v>2006</v>
      </c>
      <c r="B279" t="s">
        <v>70</v>
      </c>
      <c r="C279" t="s">
        <v>71</v>
      </c>
      <c r="D279" s="1">
        <v>693</v>
      </c>
      <c r="E279" s="1">
        <v>563</v>
      </c>
      <c r="F279" s="1">
        <v>507</v>
      </c>
      <c r="G279" s="1">
        <v>515</v>
      </c>
      <c r="H279" s="1">
        <v>538</v>
      </c>
      <c r="I279" s="1">
        <v>523</v>
      </c>
      <c r="J279" s="1">
        <v>535</v>
      </c>
      <c r="K279" s="1">
        <v>538</v>
      </c>
      <c r="L279" s="1">
        <v>600</v>
      </c>
      <c r="M279" s="1">
        <v>571</v>
      </c>
      <c r="N279" s="1">
        <v>629</v>
      </c>
      <c r="O279" s="1">
        <v>568</v>
      </c>
      <c r="P279" s="1">
        <v>674</v>
      </c>
      <c r="Q279" s="1">
        <v>164</v>
      </c>
      <c r="R279" t="str">
        <f>INDEX(RecruitingRegion!A$2:A$84,MATCH(countyEnrlData!$C279,RecruitingRegion!$B$2:$B$84,0),1)</f>
        <v>Central-LP</v>
      </c>
      <c r="S279" t="str">
        <f>INDEX(RecruitingRegion!C$2:C$84,MATCH(countyEnrlData!$C279,RecruitingRegion!$B$2:$B$84,0),1)</f>
        <v>LP</v>
      </c>
    </row>
    <row r="280" spans="1:19">
      <c r="A280">
        <v>2006</v>
      </c>
      <c r="B280" t="s">
        <v>72</v>
      </c>
      <c r="C280" t="s">
        <v>73</v>
      </c>
      <c r="D280" s="1">
        <v>597</v>
      </c>
      <c r="E280" s="1">
        <v>576</v>
      </c>
      <c r="F280" s="1">
        <v>538</v>
      </c>
      <c r="G280" s="1">
        <v>488</v>
      </c>
      <c r="H280" s="1">
        <v>500</v>
      </c>
      <c r="I280" s="1">
        <v>498</v>
      </c>
      <c r="J280" s="1">
        <v>512</v>
      </c>
      <c r="K280" s="1">
        <v>576</v>
      </c>
      <c r="L280" s="1">
        <v>550</v>
      </c>
      <c r="M280" s="1">
        <v>625</v>
      </c>
      <c r="N280" s="1">
        <v>595</v>
      </c>
      <c r="O280" s="1">
        <v>608</v>
      </c>
      <c r="P280" s="1">
        <v>554</v>
      </c>
      <c r="Q280" s="1">
        <v>4</v>
      </c>
      <c r="R280" t="str">
        <f>INDEX(RecruitingRegion!A$2:A$84,MATCH(countyEnrlData!$C280,RecruitingRegion!$B$2:$B$84,0),1)</f>
        <v>SW-LP</v>
      </c>
      <c r="S280" t="str">
        <f>INDEX(RecruitingRegion!C$2:C$84,MATCH(countyEnrlData!$C280,RecruitingRegion!$B$2:$B$84,0),1)</f>
        <v>LP</v>
      </c>
    </row>
    <row r="281" spans="1:19">
      <c r="A281">
        <v>2006</v>
      </c>
      <c r="B281" t="s">
        <v>74</v>
      </c>
      <c r="C281" t="s">
        <v>75</v>
      </c>
      <c r="D281" s="1">
        <v>436</v>
      </c>
      <c r="E281" s="1">
        <v>398</v>
      </c>
      <c r="F281" s="1">
        <v>415</v>
      </c>
      <c r="G281" s="1">
        <v>395</v>
      </c>
      <c r="H281" s="1">
        <v>403</v>
      </c>
      <c r="I281" s="1">
        <v>391</v>
      </c>
      <c r="J281" s="1">
        <v>386</v>
      </c>
      <c r="K281" s="1">
        <v>376</v>
      </c>
      <c r="L281" s="1">
        <v>386</v>
      </c>
      <c r="M281" s="1">
        <v>493</v>
      </c>
      <c r="N281" s="1">
        <v>427</v>
      </c>
      <c r="O281" s="1">
        <v>437</v>
      </c>
      <c r="P281" s="1">
        <v>421</v>
      </c>
      <c r="Q281" s="1">
        <v>51</v>
      </c>
      <c r="R281" t="str">
        <f>INDEX(RecruitingRegion!A$2:A$84,MATCH(countyEnrlData!$C281,RecruitingRegion!$B$2:$B$84,0),1)</f>
        <v>West-Central UP</v>
      </c>
      <c r="S281" t="str">
        <f>INDEX(RecruitingRegion!C$2:C$84,MATCH(countyEnrlData!$C281,RecruitingRegion!$B$2:$B$84,0),1)</f>
        <v>UP</v>
      </c>
    </row>
    <row r="282" spans="1:19">
      <c r="A282">
        <v>2006</v>
      </c>
      <c r="B282" t="s">
        <v>76</v>
      </c>
      <c r="C282" t="s">
        <v>77</v>
      </c>
      <c r="D282" s="1">
        <v>375</v>
      </c>
      <c r="E282" s="1">
        <v>349</v>
      </c>
      <c r="F282" s="1">
        <v>331</v>
      </c>
      <c r="G282" s="1">
        <v>362</v>
      </c>
      <c r="H282" s="1">
        <v>370</v>
      </c>
      <c r="I282" s="1">
        <v>322</v>
      </c>
      <c r="J282" s="1">
        <v>380</v>
      </c>
      <c r="K282" s="1">
        <v>375</v>
      </c>
      <c r="L282" s="1">
        <v>372</v>
      </c>
      <c r="M282" s="1">
        <v>467</v>
      </c>
      <c r="N282" s="1">
        <v>506</v>
      </c>
      <c r="O282" s="1">
        <v>488</v>
      </c>
      <c r="P282" s="1">
        <v>452</v>
      </c>
      <c r="Q282" s="1">
        <v>3</v>
      </c>
      <c r="R282" t="str">
        <f>INDEX(RecruitingRegion!A$2:A$84,MATCH(countyEnrlData!$C282,RecruitingRegion!$B$2:$B$84,0),1)</f>
        <v>Central-LP</v>
      </c>
      <c r="S282" t="str">
        <f>INDEX(RecruitingRegion!C$2:C$84,MATCH(countyEnrlData!$C282,RecruitingRegion!$B$2:$B$84,0),1)</f>
        <v>LP</v>
      </c>
    </row>
    <row r="283" spans="1:19">
      <c r="A283">
        <v>2006</v>
      </c>
      <c r="B283" t="s">
        <v>78</v>
      </c>
      <c r="C283" t="s">
        <v>79</v>
      </c>
      <c r="D283" s="1">
        <v>3798</v>
      </c>
      <c r="E283" s="1">
        <v>3513</v>
      </c>
      <c r="F283" s="1">
        <v>3506</v>
      </c>
      <c r="G283" s="1">
        <v>3493</v>
      </c>
      <c r="H283" s="1">
        <v>3357</v>
      </c>
      <c r="I283" s="1">
        <v>3383</v>
      </c>
      <c r="J283" s="1">
        <v>3430</v>
      </c>
      <c r="K283" s="1">
        <v>3522</v>
      </c>
      <c r="L283" s="1">
        <v>3650</v>
      </c>
      <c r="M283" s="1">
        <v>4261</v>
      </c>
      <c r="N283" s="1">
        <v>3896</v>
      </c>
      <c r="O283" s="1">
        <v>3543</v>
      </c>
      <c r="P283" s="1">
        <v>3230</v>
      </c>
      <c r="Q283" s="1">
        <v>28</v>
      </c>
      <c r="R283" t="str">
        <f>INDEX(RecruitingRegion!A$2:A$84,MATCH(countyEnrlData!$C283,RecruitingRegion!$B$2:$B$84,0),1)</f>
        <v>Central-LP</v>
      </c>
      <c r="S283" t="str">
        <f>INDEX(RecruitingRegion!C$2:C$84,MATCH(countyEnrlData!$C283,RecruitingRegion!$B$2:$B$84,0),1)</f>
        <v>LP</v>
      </c>
    </row>
    <row r="284" spans="1:19">
      <c r="A284">
        <v>2006</v>
      </c>
      <c r="B284" t="s">
        <v>80</v>
      </c>
      <c r="C284" t="s">
        <v>81</v>
      </c>
      <c r="D284" s="1">
        <v>1077</v>
      </c>
      <c r="E284" s="1">
        <v>847</v>
      </c>
      <c r="F284" s="1">
        <v>848</v>
      </c>
      <c r="G284" s="1">
        <v>840</v>
      </c>
      <c r="H284" s="1">
        <v>835</v>
      </c>
      <c r="I284" s="1">
        <v>870</v>
      </c>
      <c r="J284" s="1">
        <v>885</v>
      </c>
      <c r="K284" s="1">
        <v>870</v>
      </c>
      <c r="L284" s="1">
        <v>891</v>
      </c>
      <c r="M284" s="1">
        <v>908</v>
      </c>
      <c r="N284" s="1">
        <v>1003</v>
      </c>
      <c r="O284" s="1">
        <v>982</v>
      </c>
      <c r="P284" s="1">
        <v>898</v>
      </c>
      <c r="Q284" s="1">
        <v>0</v>
      </c>
      <c r="R284" t="str">
        <f>INDEX(RecruitingRegion!A$2:A$84,MATCH(countyEnrlData!$C284,RecruitingRegion!$B$2:$B$84,0),1)</f>
        <v>Central-LP</v>
      </c>
      <c r="S284" t="str">
        <f>INDEX(RecruitingRegion!C$2:C$84,MATCH(countyEnrlData!$C284,RecruitingRegion!$B$2:$B$84,0),1)</f>
        <v>LP</v>
      </c>
    </row>
    <row r="285" spans="1:19">
      <c r="A285">
        <v>2006</v>
      </c>
      <c r="B285" t="s">
        <v>82</v>
      </c>
      <c r="C285" t="s">
        <v>83</v>
      </c>
      <c r="D285" s="1">
        <v>338</v>
      </c>
      <c r="E285" s="1">
        <v>348</v>
      </c>
      <c r="F285" s="1">
        <v>355</v>
      </c>
      <c r="G285" s="1">
        <v>355</v>
      </c>
      <c r="H285" s="1">
        <v>318</v>
      </c>
      <c r="I285" s="1">
        <v>358</v>
      </c>
      <c r="J285" s="1">
        <v>351</v>
      </c>
      <c r="K285" s="1">
        <v>384</v>
      </c>
      <c r="L285" s="1">
        <v>408</v>
      </c>
      <c r="M285" s="1">
        <v>484</v>
      </c>
      <c r="N285" s="1">
        <v>530</v>
      </c>
      <c r="O285" s="1">
        <v>472</v>
      </c>
      <c r="P285" s="1">
        <v>364</v>
      </c>
      <c r="Q285" s="1">
        <v>0</v>
      </c>
      <c r="R285" t="str">
        <f>INDEX(RecruitingRegion!A$2:A$84,MATCH(countyEnrlData!$C285,RecruitingRegion!$B$2:$B$84,0),1)</f>
        <v>East UP Northern LP</v>
      </c>
      <c r="S285" t="str">
        <f>INDEX(RecruitingRegion!C$2:C$84,MATCH(countyEnrlData!$C285,RecruitingRegion!$B$2:$B$84,0),1)</f>
        <v>LP</v>
      </c>
    </row>
    <row r="286" spans="1:19">
      <c r="A286">
        <v>2006</v>
      </c>
      <c r="B286" t="s">
        <v>84</v>
      </c>
      <c r="C286" t="s">
        <v>85</v>
      </c>
      <c r="D286" s="1">
        <v>158</v>
      </c>
      <c r="E286" s="1">
        <v>91</v>
      </c>
      <c r="F286" s="1">
        <v>117</v>
      </c>
      <c r="G286" s="1">
        <v>120</v>
      </c>
      <c r="H286" s="1">
        <v>106</v>
      </c>
      <c r="I286" s="1">
        <v>133</v>
      </c>
      <c r="J286" s="1">
        <v>117</v>
      </c>
      <c r="K286" s="1">
        <v>139</v>
      </c>
      <c r="L286" s="1">
        <v>123</v>
      </c>
      <c r="M286" s="1">
        <v>130</v>
      </c>
      <c r="N286" s="1">
        <v>161</v>
      </c>
      <c r="O286" s="1">
        <v>159</v>
      </c>
      <c r="P286" s="1">
        <v>142</v>
      </c>
      <c r="Q286" s="1">
        <v>0</v>
      </c>
      <c r="R286" t="str">
        <f>INDEX(RecruitingRegion!A$2:A$84,MATCH(countyEnrlData!$C286,RecruitingRegion!$B$2:$B$84,0),1)</f>
        <v>West-Central UP</v>
      </c>
      <c r="S286" t="str">
        <f>INDEX(RecruitingRegion!C$2:C$84,MATCH(countyEnrlData!$C286,RecruitingRegion!$B$2:$B$84,0),1)</f>
        <v>UP</v>
      </c>
    </row>
    <row r="287" spans="1:19">
      <c r="A287">
        <v>2006</v>
      </c>
      <c r="B287" t="s">
        <v>86</v>
      </c>
      <c r="C287" t="s">
        <v>87</v>
      </c>
      <c r="D287" s="1">
        <v>575</v>
      </c>
      <c r="E287" s="1">
        <v>538</v>
      </c>
      <c r="F287" s="1">
        <v>528</v>
      </c>
      <c r="G287" s="1">
        <v>466</v>
      </c>
      <c r="H287" s="1">
        <v>476</v>
      </c>
      <c r="I287" s="1">
        <v>470</v>
      </c>
      <c r="J287" s="1">
        <v>417</v>
      </c>
      <c r="K287" s="1">
        <v>501</v>
      </c>
      <c r="L287" s="1">
        <v>509</v>
      </c>
      <c r="M287" s="1">
        <v>542</v>
      </c>
      <c r="N287" s="1">
        <v>506</v>
      </c>
      <c r="O287" s="1">
        <v>543</v>
      </c>
      <c r="P287" s="1">
        <v>468</v>
      </c>
      <c r="Q287" s="1">
        <v>329</v>
      </c>
      <c r="R287" t="str">
        <f>INDEX(RecruitingRegion!A$2:A$84,MATCH(countyEnrlData!$C287,RecruitingRegion!$B$2:$B$84,0),1)</f>
        <v>Central-LP</v>
      </c>
      <c r="S287" t="str">
        <f>INDEX(RecruitingRegion!C$2:C$84,MATCH(countyEnrlData!$C287,RecruitingRegion!$B$2:$B$84,0),1)</f>
        <v>LP</v>
      </c>
    </row>
    <row r="288" spans="1:19">
      <c r="A288">
        <v>2006</v>
      </c>
      <c r="B288" t="s">
        <v>88</v>
      </c>
      <c r="C288" t="s">
        <v>89</v>
      </c>
      <c r="D288" s="1">
        <v>2233</v>
      </c>
      <c r="E288" s="1">
        <v>1941</v>
      </c>
      <c r="F288" s="1">
        <v>1844</v>
      </c>
      <c r="G288" s="1">
        <v>1902</v>
      </c>
      <c r="H288" s="1">
        <v>1878</v>
      </c>
      <c r="I288" s="1">
        <v>1917</v>
      </c>
      <c r="J288" s="1">
        <v>1983</v>
      </c>
      <c r="K288" s="1">
        <v>1972</v>
      </c>
      <c r="L288" s="1">
        <v>2052</v>
      </c>
      <c r="M288" s="1">
        <v>2475</v>
      </c>
      <c r="N288" s="1">
        <v>2366</v>
      </c>
      <c r="O288" s="1">
        <v>2101</v>
      </c>
      <c r="P288" s="1">
        <v>1897</v>
      </c>
      <c r="Q288" s="1">
        <v>27</v>
      </c>
      <c r="R288" t="str">
        <f>INDEX(RecruitingRegion!A$2:A$84,MATCH(countyEnrlData!$C288,RecruitingRegion!$B$2:$B$84,0),1)</f>
        <v>SW-LP</v>
      </c>
      <c r="S288" t="str">
        <f>INDEX(RecruitingRegion!C$2:C$84,MATCH(countyEnrlData!$C288,RecruitingRegion!$B$2:$B$84,0),1)</f>
        <v>LP</v>
      </c>
    </row>
    <row r="289" spans="1:19">
      <c r="A289">
        <v>2006</v>
      </c>
      <c r="B289" t="s">
        <v>90</v>
      </c>
      <c r="C289" t="s">
        <v>91</v>
      </c>
      <c r="D289" s="1">
        <v>2972</v>
      </c>
      <c r="E289" s="1">
        <v>2689</v>
      </c>
      <c r="F289" s="1">
        <v>2589</v>
      </c>
      <c r="G289" s="1">
        <v>2633</v>
      </c>
      <c r="H289" s="1">
        <v>2532</v>
      </c>
      <c r="I289" s="1">
        <v>2662</v>
      </c>
      <c r="J289" s="1">
        <v>2526</v>
      </c>
      <c r="K289" s="1">
        <v>2597</v>
      </c>
      <c r="L289" s="1">
        <v>2660</v>
      </c>
      <c r="M289" s="1">
        <v>3121</v>
      </c>
      <c r="N289" s="1">
        <v>2775</v>
      </c>
      <c r="O289" s="1">
        <v>2541</v>
      </c>
      <c r="P289" s="1">
        <v>2301</v>
      </c>
      <c r="Q289" s="1">
        <v>368</v>
      </c>
      <c r="R289" t="str">
        <f>INDEX(RecruitingRegion!A$2:A$84,MATCH(countyEnrlData!$C289,RecruitingRegion!$B$2:$B$84,0),1)</f>
        <v>SW-LP</v>
      </c>
      <c r="S289" t="str">
        <f>INDEX(RecruitingRegion!C$2:C$84,MATCH(countyEnrlData!$C289,RecruitingRegion!$B$2:$B$84,0),1)</f>
        <v>LP</v>
      </c>
    </row>
    <row r="290" spans="1:19">
      <c r="A290">
        <v>2006</v>
      </c>
      <c r="B290" t="s">
        <v>92</v>
      </c>
      <c r="C290" t="s">
        <v>93</v>
      </c>
      <c r="D290" s="1">
        <v>207</v>
      </c>
      <c r="E290" s="1">
        <v>201</v>
      </c>
      <c r="F290" s="1">
        <v>176</v>
      </c>
      <c r="G290" s="1">
        <v>182</v>
      </c>
      <c r="H290" s="1">
        <v>156</v>
      </c>
      <c r="I290" s="1">
        <v>171</v>
      </c>
      <c r="J290" s="1">
        <v>204</v>
      </c>
      <c r="K290" s="1">
        <v>191</v>
      </c>
      <c r="L290" s="1">
        <v>194</v>
      </c>
      <c r="M290" s="1">
        <v>218</v>
      </c>
      <c r="N290" s="1">
        <v>218</v>
      </c>
      <c r="O290" s="1">
        <v>226</v>
      </c>
      <c r="P290" s="1">
        <v>231</v>
      </c>
      <c r="Q290" s="1">
        <v>0</v>
      </c>
      <c r="R290" t="str">
        <f>INDEX(RecruitingRegion!A$2:A$84,MATCH(countyEnrlData!$C290,RecruitingRegion!$B$2:$B$84,0),1)</f>
        <v>East UP Northern LP</v>
      </c>
      <c r="S290" t="str">
        <f>INDEX(RecruitingRegion!C$2:C$84,MATCH(countyEnrlData!$C290,RecruitingRegion!$B$2:$B$84,0),1)</f>
        <v>LP</v>
      </c>
    </row>
    <row r="291" spans="1:19">
      <c r="A291">
        <v>2006</v>
      </c>
      <c r="B291" t="s">
        <v>94</v>
      </c>
      <c r="C291" t="s">
        <v>95</v>
      </c>
      <c r="D291" s="1">
        <v>9257</v>
      </c>
      <c r="E291" s="1">
        <v>7908</v>
      </c>
      <c r="F291" s="1">
        <v>7798</v>
      </c>
      <c r="G291" s="1">
        <v>7438</v>
      </c>
      <c r="H291" s="1">
        <v>7540</v>
      </c>
      <c r="I291" s="1">
        <v>7341</v>
      </c>
      <c r="J291" s="1">
        <v>7569</v>
      </c>
      <c r="K291" s="1">
        <v>7590</v>
      </c>
      <c r="L291" s="1">
        <v>7771</v>
      </c>
      <c r="M291" s="1">
        <v>8862</v>
      </c>
      <c r="N291" s="1">
        <v>8231</v>
      </c>
      <c r="O291" s="1">
        <v>7557</v>
      </c>
      <c r="P291" s="1">
        <v>6975</v>
      </c>
      <c r="Q291" s="1">
        <v>909</v>
      </c>
      <c r="R291" t="str">
        <f>INDEX(RecruitingRegion!A$2:A$84,MATCH(countyEnrlData!$C291,RecruitingRegion!$B$2:$B$84,0),1)</f>
        <v>SW-LP</v>
      </c>
      <c r="S291" t="str">
        <f>INDEX(RecruitingRegion!C$2:C$84,MATCH(countyEnrlData!$C291,RecruitingRegion!$B$2:$B$84,0),1)</f>
        <v>LP</v>
      </c>
    </row>
    <row r="292" spans="1:19">
      <c r="A292">
        <v>2006</v>
      </c>
      <c r="B292" t="s">
        <v>96</v>
      </c>
      <c r="C292" t="s">
        <v>97</v>
      </c>
      <c r="D292" s="1">
        <v>0</v>
      </c>
      <c r="E292" s="1">
        <v>0</v>
      </c>
      <c r="F292" s="1">
        <v>2</v>
      </c>
      <c r="G292" s="1">
        <v>1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t="str">
        <f>INDEX(RecruitingRegion!A$2:A$84,MATCH(countyEnrlData!$C292,RecruitingRegion!$B$2:$B$84,0),1)</f>
        <v>West-Central UP</v>
      </c>
      <c r="S292" t="str">
        <f>INDEX(RecruitingRegion!C$2:C$84,MATCH(countyEnrlData!$C292,RecruitingRegion!$B$2:$B$84,0),1)</f>
        <v>UP</v>
      </c>
    </row>
    <row r="293" spans="1:19">
      <c r="A293">
        <v>2006</v>
      </c>
      <c r="B293" t="s">
        <v>98</v>
      </c>
      <c r="C293" t="s">
        <v>99</v>
      </c>
      <c r="D293" s="1">
        <v>52</v>
      </c>
      <c r="E293" s="1">
        <v>45</v>
      </c>
      <c r="F293" s="1">
        <v>57</v>
      </c>
      <c r="G293" s="1">
        <v>53</v>
      </c>
      <c r="H293" s="1">
        <v>49</v>
      </c>
      <c r="I293" s="1">
        <v>33</v>
      </c>
      <c r="J293" s="1">
        <v>34</v>
      </c>
      <c r="K293" s="1">
        <v>61</v>
      </c>
      <c r="L293" s="1">
        <v>37</v>
      </c>
      <c r="M293" s="1">
        <v>50</v>
      </c>
      <c r="N293" s="1">
        <v>48</v>
      </c>
      <c r="O293" s="1">
        <v>61</v>
      </c>
      <c r="P293" s="1">
        <v>50</v>
      </c>
      <c r="Q293" s="1">
        <v>0</v>
      </c>
      <c r="R293" t="str">
        <f>INDEX(RecruitingRegion!A$2:A$84,MATCH(countyEnrlData!$C293,RecruitingRegion!$B$2:$B$84,0),1)</f>
        <v>Central-LP</v>
      </c>
      <c r="S293" t="str">
        <f>INDEX(RecruitingRegion!C$2:C$84,MATCH(countyEnrlData!$C293,RecruitingRegion!$B$2:$B$84,0),1)</f>
        <v>LP</v>
      </c>
    </row>
    <row r="294" spans="1:19">
      <c r="A294">
        <v>2006</v>
      </c>
      <c r="B294" t="s">
        <v>100</v>
      </c>
      <c r="C294" t="s">
        <v>101</v>
      </c>
      <c r="D294" s="1">
        <v>1154</v>
      </c>
      <c r="E294" s="1">
        <v>1013</v>
      </c>
      <c r="F294" s="1">
        <v>1045</v>
      </c>
      <c r="G294" s="1">
        <v>1035</v>
      </c>
      <c r="H294" s="1">
        <v>1106</v>
      </c>
      <c r="I294" s="1">
        <v>1081</v>
      </c>
      <c r="J294" s="1">
        <v>1158</v>
      </c>
      <c r="K294" s="1">
        <v>1193</v>
      </c>
      <c r="L294" s="1">
        <v>1239</v>
      </c>
      <c r="M294" s="1">
        <v>1235</v>
      </c>
      <c r="N294" s="1">
        <v>1393</v>
      </c>
      <c r="O294" s="1">
        <v>1273</v>
      </c>
      <c r="P294" s="1">
        <v>1173</v>
      </c>
      <c r="Q294" s="1">
        <v>30</v>
      </c>
      <c r="R294" t="str">
        <f>INDEX(RecruitingRegion!A$2:A$84,MATCH(countyEnrlData!$C294,RecruitingRegion!$B$2:$B$84,0),1)</f>
        <v>East-Central LP</v>
      </c>
      <c r="S294" t="str">
        <f>INDEX(RecruitingRegion!C$2:C$84,MATCH(countyEnrlData!$C294,RecruitingRegion!$B$2:$B$84,0),1)</f>
        <v>LP</v>
      </c>
    </row>
    <row r="295" spans="1:19">
      <c r="A295">
        <v>2006</v>
      </c>
      <c r="B295" t="s">
        <v>102</v>
      </c>
      <c r="C295" t="s">
        <v>103</v>
      </c>
      <c r="D295" s="1">
        <v>165</v>
      </c>
      <c r="E295" s="1">
        <v>144</v>
      </c>
      <c r="F295" s="1">
        <v>149</v>
      </c>
      <c r="G295" s="1">
        <v>139</v>
      </c>
      <c r="H295" s="1">
        <v>185</v>
      </c>
      <c r="I295" s="1">
        <v>161</v>
      </c>
      <c r="J295" s="1">
        <v>188</v>
      </c>
      <c r="K295" s="1">
        <v>180</v>
      </c>
      <c r="L295" s="1">
        <v>191</v>
      </c>
      <c r="M295" s="1">
        <v>200</v>
      </c>
      <c r="N295" s="1">
        <v>213</v>
      </c>
      <c r="O295" s="1">
        <v>207</v>
      </c>
      <c r="P295" s="1">
        <v>225</v>
      </c>
      <c r="Q295" s="1">
        <v>0</v>
      </c>
      <c r="R295" t="str">
        <f>INDEX(RecruitingRegion!A$2:A$84,MATCH(countyEnrlData!$C295,RecruitingRegion!$B$2:$B$84,0),1)</f>
        <v>East UP Northern LP</v>
      </c>
      <c r="S295" t="str">
        <f>INDEX(RecruitingRegion!C$2:C$84,MATCH(countyEnrlData!$C295,RecruitingRegion!$B$2:$B$84,0),1)</f>
        <v>LP</v>
      </c>
    </row>
    <row r="296" spans="1:19">
      <c r="A296">
        <v>2006</v>
      </c>
      <c r="B296" t="s">
        <v>104</v>
      </c>
      <c r="C296" t="s">
        <v>105</v>
      </c>
      <c r="D296" s="1">
        <v>1409</v>
      </c>
      <c r="E296" s="1">
        <v>1271</v>
      </c>
      <c r="F296" s="1">
        <v>1288</v>
      </c>
      <c r="G296" s="1">
        <v>1291</v>
      </c>
      <c r="H296" s="1">
        <v>1274</v>
      </c>
      <c r="I296" s="1">
        <v>1300</v>
      </c>
      <c r="J296" s="1">
        <v>1382</v>
      </c>
      <c r="K296" s="1">
        <v>1313</v>
      </c>
      <c r="L296" s="1">
        <v>1374</v>
      </c>
      <c r="M296" s="1">
        <v>1562</v>
      </c>
      <c r="N296" s="1">
        <v>1662</v>
      </c>
      <c r="O296" s="1">
        <v>1485</v>
      </c>
      <c r="P296" s="1">
        <v>1330</v>
      </c>
      <c r="Q296" s="1">
        <v>227</v>
      </c>
      <c r="R296" t="str">
        <f>INDEX(RecruitingRegion!A$2:A$84,MATCH(countyEnrlData!$C296,RecruitingRegion!$B$2:$B$84,0),1)</f>
        <v>SE-LP</v>
      </c>
      <c r="S296" t="str">
        <f>INDEX(RecruitingRegion!C$2:C$84,MATCH(countyEnrlData!$C296,RecruitingRegion!$B$2:$B$84,0),1)</f>
        <v>LP</v>
      </c>
    </row>
    <row r="297" spans="1:19">
      <c r="A297">
        <v>2006</v>
      </c>
      <c r="B297" t="s">
        <v>106</v>
      </c>
      <c r="C297" t="s">
        <v>107</v>
      </c>
      <c r="D297" s="1">
        <v>2369</v>
      </c>
      <c r="E297" s="1">
        <v>2278</v>
      </c>
      <c r="F297" s="1">
        <v>2240</v>
      </c>
      <c r="G297" s="1">
        <v>2234</v>
      </c>
      <c r="H297" s="1">
        <v>2286</v>
      </c>
      <c r="I297" s="1">
        <v>2249</v>
      </c>
      <c r="J297" s="1">
        <v>2312</v>
      </c>
      <c r="K297" s="1">
        <v>2328</v>
      </c>
      <c r="L297" s="1">
        <v>2420</v>
      </c>
      <c r="M297" s="1">
        <v>2393</v>
      </c>
      <c r="N297" s="1">
        <v>2509</v>
      </c>
      <c r="O297" s="1">
        <v>2374</v>
      </c>
      <c r="P297" s="1">
        <v>2200</v>
      </c>
      <c r="Q297" s="1">
        <v>327</v>
      </c>
      <c r="R297" t="str">
        <f>INDEX(RecruitingRegion!A$2:A$84,MATCH(countyEnrlData!$C297,RecruitingRegion!$B$2:$B$84,0),1)</f>
        <v>East-Central LP</v>
      </c>
      <c r="S297" t="str">
        <f>INDEX(RecruitingRegion!C$2:C$84,MATCH(countyEnrlData!$C297,RecruitingRegion!$B$2:$B$84,0),1)</f>
        <v>LP</v>
      </c>
    </row>
    <row r="298" spans="1:19">
      <c r="A298">
        <v>2006</v>
      </c>
      <c r="B298" t="s">
        <v>108</v>
      </c>
      <c r="C298" t="s">
        <v>109</v>
      </c>
      <c r="D298" s="1">
        <v>83</v>
      </c>
      <c r="E298" s="1">
        <v>79</v>
      </c>
      <c r="F298" s="1">
        <v>53</v>
      </c>
      <c r="G298" s="1">
        <v>66</v>
      </c>
      <c r="H298" s="1">
        <v>86</v>
      </c>
      <c r="I298" s="1">
        <v>91</v>
      </c>
      <c r="J298" s="1">
        <v>64</v>
      </c>
      <c r="K298" s="1">
        <v>88</v>
      </c>
      <c r="L298" s="1">
        <v>90</v>
      </c>
      <c r="M298" s="1">
        <v>79</v>
      </c>
      <c r="N298" s="1">
        <v>91</v>
      </c>
      <c r="O298" s="1">
        <v>99</v>
      </c>
      <c r="P298" s="1">
        <v>85</v>
      </c>
      <c r="Q298" s="1">
        <v>0</v>
      </c>
      <c r="R298" t="str">
        <f>INDEX(RecruitingRegion!A$2:A$84,MATCH(countyEnrlData!$C298,RecruitingRegion!$B$2:$B$84,0),1)</f>
        <v>East UP Northern LP</v>
      </c>
      <c r="S298" t="str">
        <f>INDEX(RecruitingRegion!C$2:C$84,MATCH(countyEnrlData!$C298,RecruitingRegion!$B$2:$B$84,0),1)</f>
        <v>UP</v>
      </c>
    </row>
    <row r="299" spans="1:19">
      <c r="A299">
        <v>2006</v>
      </c>
      <c r="B299" t="s">
        <v>110</v>
      </c>
      <c r="C299" t="s">
        <v>111</v>
      </c>
      <c r="D299" s="1">
        <v>120</v>
      </c>
      <c r="E299" s="1">
        <v>97</v>
      </c>
      <c r="F299" s="1">
        <v>110</v>
      </c>
      <c r="G299" s="1">
        <v>97</v>
      </c>
      <c r="H299" s="1">
        <v>92</v>
      </c>
      <c r="I299" s="1">
        <v>114</v>
      </c>
      <c r="J299" s="1">
        <v>143</v>
      </c>
      <c r="K299" s="1">
        <v>116</v>
      </c>
      <c r="L299" s="1">
        <v>128</v>
      </c>
      <c r="M299" s="1">
        <v>118</v>
      </c>
      <c r="N299" s="1">
        <v>140</v>
      </c>
      <c r="O299" s="1">
        <v>138</v>
      </c>
      <c r="P299" s="1">
        <v>133</v>
      </c>
      <c r="Q299" s="1">
        <v>17</v>
      </c>
      <c r="R299" t="str">
        <f>INDEX(RecruitingRegion!A$2:A$84,MATCH(countyEnrlData!$C299,RecruitingRegion!$B$2:$B$84,0),1)</f>
        <v>East UP Northern LP</v>
      </c>
      <c r="S299" t="str">
        <f>INDEX(RecruitingRegion!C$2:C$84,MATCH(countyEnrlData!$C299,RecruitingRegion!$B$2:$B$84,0),1)</f>
        <v>UP</v>
      </c>
    </row>
    <row r="300" spans="1:19">
      <c r="A300">
        <v>2006</v>
      </c>
      <c r="B300" t="s">
        <v>112</v>
      </c>
      <c r="C300" t="s">
        <v>113</v>
      </c>
      <c r="D300" s="1">
        <v>10366</v>
      </c>
      <c r="E300" s="1">
        <v>10242</v>
      </c>
      <c r="F300" s="1">
        <v>9944</v>
      </c>
      <c r="G300" s="1">
        <v>10104</v>
      </c>
      <c r="H300" s="1">
        <v>10162</v>
      </c>
      <c r="I300" s="1">
        <v>10362</v>
      </c>
      <c r="J300" s="1">
        <v>10613</v>
      </c>
      <c r="K300" s="1">
        <v>10961</v>
      </c>
      <c r="L300" s="1">
        <v>10803</v>
      </c>
      <c r="M300" s="1">
        <v>12380</v>
      </c>
      <c r="N300" s="1">
        <v>11933</v>
      </c>
      <c r="O300" s="1">
        <v>11207</v>
      </c>
      <c r="P300" s="1">
        <v>10465</v>
      </c>
      <c r="Q300" s="1">
        <v>1733</v>
      </c>
      <c r="R300" t="str">
        <f>INDEX(RecruitingRegion!A$2:A$84,MATCH(countyEnrlData!$C300,RecruitingRegion!$B$2:$B$84,0),1)</f>
        <v>East-Central LP</v>
      </c>
      <c r="S300" t="str">
        <f>INDEX(RecruitingRegion!C$2:C$84,MATCH(countyEnrlData!$C300,RecruitingRegion!$B$2:$B$84,0),1)</f>
        <v>LP</v>
      </c>
    </row>
    <row r="301" spans="1:19">
      <c r="A301">
        <v>2006</v>
      </c>
      <c r="B301" t="s">
        <v>114</v>
      </c>
      <c r="C301" t="s">
        <v>115</v>
      </c>
      <c r="D301" s="1">
        <v>293</v>
      </c>
      <c r="E301" s="1">
        <v>236</v>
      </c>
      <c r="F301" s="1">
        <v>230</v>
      </c>
      <c r="G301" s="1">
        <v>242</v>
      </c>
      <c r="H301" s="1">
        <v>243</v>
      </c>
      <c r="I301" s="1">
        <v>239</v>
      </c>
      <c r="J301" s="1">
        <v>264</v>
      </c>
      <c r="K301" s="1">
        <v>270</v>
      </c>
      <c r="L301" s="1">
        <v>251</v>
      </c>
      <c r="M301" s="1">
        <v>299</v>
      </c>
      <c r="N301" s="1">
        <v>324</v>
      </c>
      <c r="O301" s="1">
        <v>291</v>
      </c>
      <c r="P301" s="1">
        <v>291</v>
      </c>
      <c r="Q301" s="1">
        <v>0</v>
      </c>
      <c r="R301" t="str">
        <f>INDEX(RecruitingRegion!A$2:A$84,MATCH(countyEnrlData!$C301,RecruitingRegion!$B$2:$B$84,0),1)</f>
        <v>East UP Northern LP</v>
      </c>
      <c r="S301" t="str">
        <f>INDEX(RecruitingRegion!C$2:C$84,MATCH(countyEnrlData!$C301,RecruitingRegion!$B$2:$B$84,0),1)</f>
        <v>LP</v>
      </c>
    </row>
    <row r="302" spans="1:19">
      <c r="A302">
        <v>2006</v>
      </c>
      <c r="B302" t="s">
        <v>116</v>
      </c>
      <c r="C302" t="s">
        <v>117</v>
      </c>
      <c r="D302" s="1">
        <v>708</v>
      </c>
      <c r="E302" s="1">
        <v>546</v>
      </c>
      <c r="F302" s="1">
        <v>580</v>
      </c>
      <c r="G302" s="1">
        <v>586</v>
      </c>
      <c r="H302" s="1">
        <v>635</v>
      </c>
      <c r="I302" s="1">
        <v>641</v>
      </c>
      <c r="J302" s="1">
        <v>612</v>
      </c>
      <c r="K302" s="1">
        <v>636</v>
      </c>
      <c r="L302" s="1">
        <v>680</v>
      </c>
      <c r="M302" s="1">
        <v>741</v>
      </c>
      <c r="N302" s="1">
        <v>707</v>
      </c>
      <c r="O302" s="1">
        <v>772</v>
      </c>
      <c r="P302" s="1">
        <v>753</v>
      </c>
      <c r="Q302" s="1">
        <v>108</v>
      </c>
      <c r="R302" t="str">
        <f>INDEX(RecruitingRegion!A$2:A$84,MATCH(countyEnrlData!$C302,RecruitingRegion!$B$2:$B$84,0),1)</f>
        <v>West-Central UP</v>
      </c>
      <c r="S302" t="str">
        <f>INDEX(RecruitingRegion!C$2:C$84,MATCH(countyEnrlData!$C302,RecruitingRegion!$B$2:$B$84,0),1)</f>
        <v>UP</v>
      </c>
    </row>
    <row r="303" spans="1:19">
      <c r="A303">
        <v>2006</v>
      </c>
      <c r="B303" t="s">
        <v>118</v>
      </c>
      <c r="C303" t="s">
        <v>119</v>
      </c>
      <c r="D303" s="1">
        <v>362</v>
      </c>
      <c r="E303" s="1">
        <v>307</v>
      </c>
      <c r="F303" s="1">
        <v>290</v>
      </c>
      <c r="G303" s="1">
        <v>297</v>
      </c>
      <c r="H303" s="1">
        <v>278</v>
      </c>
      <c r="I303" s="1">
        <v>303</v>
      </c>
      <c r="J303" s="1">
        <v>340</v>
      </c>
      <c r="K303" s="1">
        <v>383</v>
      </c>
      <c r="L303" s="1">
        <v>382</v>
      </c>
      <c r="M303" s="1">
        <v>384</v>
      </c>
      <c r="N303" s="1">
        <v>451</v>
      </c>
      <c r="O303" s="1">
        <v>425</v>
      </c>
      <c r="P303" s="1">
        <v>432</v>
      </c>
      <c r="Q303" s="1">
        <v>0</v>
      </c>
      <c r="R303" t="str">
        <f>INDEX(RecruitingRegion!A$2:A$84,MATCH(countyEnrlData!$C303,RecruitingRegion!$B$2:$B$84,0),1)</f>
        <v>Central-LP</v>
      </c>
      <c r="S303" t="str">
        <f>INDEX(RecruitingRegion!C$2:C$84,MATCH(countyEnrlData!$C303,RecruitingRegion!$B$2:$B$84,0),1)</f>
        <v>LP</v>
      </c>
    </row>
    <row r="304" spans="1:19">
      <c r="A304">
        <v>2006</v>
      </c>
      <c r="B304" t="s">
        <v>120</v>
      </c>
      <c r="C304" t="s">
        <v>121</v>
      </c>
      <c r="D304" s="1">
        <v>531</v>
      </c>
      <c r="E304" s="1">
        <v>502</v>
      </c>
      <c r="F304" s="1">
        <v>462</v>
      </c>
      <c r="G304" s="1">
        <v>501</v>
      </c>
      <c r="H304" s="1">
        <v>468</v>
      </c>
      <c r="I304" s="1">
        <v>470</v>
      </c>
      <c r="J304" s="1">
        <v>484</v>
      </c>
      <c r="K304" s="1">
        <v>513</v>
      </c>
      <c r="L304" s="1">
        <v>538</v>
      </c>
      <c r="M304" s="1">
        <v>581</v>
      </c>
      <c r="N304" s="1">
        <v>594</v>
      </c>
      <c r="O304" s="1">
        <v>589</v>
      </c>
      <c r="P304" s="1">
        <v>504</v>
      </c>
      <c r="Q304" s="1">
        <v>0</v>
      </c>
      <c r="R304" t="str">
        <f>INDEX(RecruitingRegion!A$2:A$84,MATCH(countyEnrlData!$C304,RecruitingRegion!$B$2:$B$84,0),1)</f>
        <v>Central-LP</v>
      </c>
      <c r="S304" t="str">
        <f>INDEX(RecruitingRegion!C$2:C$84,MATCH(countyEnrlData!$C304,RecruitingRegion!$B$2:$B$84,0),1)</f>
        <v>LP</v>
      </c>
    </row>
    <row r="305" spans="1:19">
      <c r="A305">
        <v>2006</v>
      </c>
      <c r="B305" t="s">
        <v>122</v>
      </c>
      <c r="C305" t="s">
        <v>123</v>
      </c>
      <c r="D305" s="1">
        <v>330</v>
      </c>
      <c r="E305" s="1">
        <v>232</v>
      </c>
      <c r="F305" s="1">
        <v>277</v>
      </c>
      <c r="G305" s="1">
        <v>227</v>
      </c>
      <c r="H305" s="1">
        <v>263</v>
      </c>
      <c r="I305" s="1">
        <v>267</v>
      </c>
      <c r="J305" s="1">
        <v>244</v>
      </c>
      <c r="K305" s="1">
        <v>269</v>
      </c>
      <c r="L305" s="1">
        <v>279</v>
      </c>
      <c r="M305" s="1">
        <v>278</v>
      </c>
      <c r="N305" s="1">
        <v>286</v>
      </c>
      <c r="O305" s="1">
        <v>295</v>
      </c>
      <c r="P305" s="1">
        <v>274</v>
      </c>
      <c r="Q305" s="1">
        <v>65</v>
      </c>
      <c r="R305" t="str">
        <f>INDEX(RecruitingRegion!A$2:A$84,MATCH(countyEnrlData!$C305,RecruitingRegion!$B$2:$B$84,0),1)</f>
        <v>West-Central UP</v>
      </c>
      <c r="S305" t="str">
        <f>INDEX(RecruitingRegion!C$2:C$84,MATCH(countyEnrlData!$C305,RecruitingRegion!$B$2:$B$84,0),1)</f>
        <v>UP</v>
      </c>
    </row>
    <row r="306" spans="1:19">
      <c r="A306">
        <v>2006</v>
      </c>
      <c r="B306" t="s">
        <v>124</v>
      </c>
      <c r="C306" t="s">
        <v>125</v>
      </c>
      <c r="D306" s="1">
        <v>1017</v>
      </c>
      <c r="E306" s="1">
        <v>953</v>
      </c>
      <c r="F306" s="1">
        <v>899</v>
      </c>
      <c r="G306" s="1">
        <v>978</v>
      </c>
      <c r="H306" s="1">
        <v>942</v>
      </c>
      <c r="I306" s="1">
        <v>1002</v>
      </c>
      <c r="J306" s="1">
        <v>1054</v>
      </c>
      <c r="K306" s="1">
        <v>1117</v>
      </c>
      <c r="L306" s="1">
        <v>1228</v>
      </c>
      <c r="M306" s="1">
        <v>1336</v>
      </c>
      <c r="N306" s="1">
        <v>1267</v>
      </c>
      <c r="O306" s="1">
        <v>1286</v>
      </c>
      <c r="P306" s="1">
        <v>1159</v>
      </c>
      <c r="Q306" s="1">
        <v>0</v>
      </c>
      <c r="R306" t="str">
        <f>INDEX(RecruitingRegion!A$2:A$84,MATCH(countyEnrlData!$C306,RecruitingRegion!$B$2:$B$84,0),1)</f>
        <v>Central-LP</v>
      </c>
      <c r="S306" t="str">
        <f>INDEX(RecruitingRegion!C$2:C$84,MATCH(countyEnrlData!$C306,RecruitingRegion!$B$2:$B$84,0),1)</f>
        <v>LP</v>
      </c>
    </row>
    <row r="307" spans="1:19">
      <c r="A307">
        <v>2006</v>
      </c>
      <c r="B307" t="s">
        <v>126</v>
      </c>
      <c r="C307" t="s">
        <v>127</v>
      </c>
      <c r="D307" s="1">
        <v>182</v>
      </c>
      <c r="E307" s="1">
        <v>181</v>
      </c>
      <c r="F307" s="1">
        <v>137</v>
      </c>
      <c r="G307" s="1">
        <v>140</v>
      </c>
      <c r="H307" s="1">
        <v>167</v>
      </c>
      <c r="I307" s="1">
        <v>151</v>
      </c>
      <c r="J307" s="1">
        <v>186</v>
      </c>
      <c r="K307" s="1">
        <v>183</v>
      </c>
      <c r="L307" s="1">
        <v>174</v>
      </c>
      <c r="M307" s="1">
        <v>208</v>
      </c>
      <c r="N307" s="1">
        <v>184</v>
      </c>
      <c r="O307" s="1">
        <v>162</v>
      </c>
      <c r="P307" s="1">
        <v>186</v>
      </c>
      <c r="Q307" s="1">
        <v>0</v>
      </c>
      <c r="R307" t="str">
        <f>INDEX(RecruitingRegion!A$2:A$84,MATCH(countyEnrlData!$C307,RecruitingRegion!$B$2:$B$84,0),1)</f>
        <v>East UP Northern LP</v>
      </c>
      <c r="S307" t="str">
        <f>INDEX(RecruitingRegion!C$2:C$84,MATCH(countyEnrlData!$C307,RecruitingRegion!$B$2:$B$84,0),1)</f>
        <v>LP</v>
      </c>
    </row>
    <row r="308" spans="1:19">
      <c r="A308">
        <v>2006</v>
      </c>
      <c r="B308" t="s">
        <v>128</v>
      </c>
      <c r="C308" t="s">
        <v>129</v>
      </c>
      <c r="D308" s="1">
        <v>1899</v>
      </c>
      <c r="E308" s="1">
        <v>1810</v>
      </c>
      <c r="F308" s="1">
        <v>1692</v>
      </c>
      <c r="G308" s="1">
        <v>1866</v>
      </c>
      <c r="H308" s="1">
        <v>1765</v>
      </c>
      <c r="I308" s="1">
        <v>1871</v>
      </c>
      <c r="J308" s="1">
        <v>1877</v>
      </c>
      <c r="K308" s="1">
        <v>1938</v>
      </c>
      <c r="L308" s="1">
        <v>1963</v>
      </c>
      <c r="M308" s="1">
        <v>2182</v>
      </c>
      <c r="N308" s="1">
        <v>2259</v>
      </c>
      <c r="O308" s="1">
        <v>2050</v>
      </c>
      <c r="P308" s="1">
        <v>1882</v>
      </c>
      <c r="Q308" s="1">
        <v>31</v>
      </c>
      <c r="R308" t="str">
        <f>INDEX(RecruitingRegion!A$2:A$84,MATCH(countyEnrlData!$C308,RecruitingRegion!$B$2:$B$84,0),1)</f>
        <v>SE-LP</v>
      </c>
      <c r="S308" t="str">
        <f>INDEX(RecruitingRegion!C$2:C$84,MATCH(countyEnrlData!$C308,RecruitingRegion!$B$2:$B$84,0),1)</f>
        <v>LP</v>
      </c>
    </row>
    <row r="309" spans="1:19">
      <c r="A309">
        <v>2006</v>
      </c>
      <c r="B309" t="s">
        <v>130</v>
      </c>
      <c r="C309" t="s">
        <v>131</v>
      </c>
      <c r="D309" s="1">
        <v>975</v>
      </c>
      <c r="E309" s="1">
        <v>913</v>
      </c>
      <c r="F309" s="1">
        <v>954</v>
      </c>
      <c r="G309" s="1">
        <v>938</v>
      </c>
      <c r="H309" s="1">
        <v>949</v>
      </c>
      <c r="I309" s="1">
        <v>957</v>
      </c>
      <c r="J309" s="1">
        <v>958</v>
      </c>
      <c r="K309" s="1">
        <v>984</v>
      </c>
      <c r="L309" s="1">
        <v>1055</v>
      </c>
      <c r="M309" s="1">
        <v>1108</v>
      </c>
      <c r="N309" s="1">
        <v>1154</v>
      </c>
      <c r="O309" s="1">
        <v>1015</v>
      </c>
      <c r="P309" s="1">
        <v>924</v>
      </c>
      <c r="Q309" s="1">
        <v>37</v>
      </c>
      <c r="R309" t="str">
        <f>INDEX(RecruitingRegion!A$2:A$84,MATCH(countyEnrlData!$C309,RecruitingRegion!$B$2:$B$84,0),1)</f>
        <v>Central-LP</v>
      </c>
      <c r="S309" t="str">
        <f>INDEX(RecruitingRegion!C$2:C$84,MATCH(countyEnrlData!$C309,RecruitingRegion!$B$2:$B$84,0),1)</f>
        <v>LP</v>
      </c>
    </row>
    <row r="310" spans="1:19">
      <c r="A310">
        <v>2006</v>
      </c>
      <c r="B310" t="s">
        <v>132</v>
      </c>
      <c r="C310" t="s">
        <v>133</v>
      </c>
      <c r="D310" s="1">
        <v>59</v>
      </c>
      <c r="E310" s="1">
        <v>76</v>
      </c>
      <c r="F310" s="1">
        <v>54</v>
      </c>
      <c r="G310" s="1">
        <v>68</v>
      </c>
      <c r="H310" s="1">
        <v>72</v>
      </c>
      <c r="I310" s="1">
        <v>62</v>
      </c>
      <c r="J310" s="1">
        <v>65</v>
      </c>
      <c r="K310" s="1">
        <v>89</v>
      </c>
      <c r="L310" s="1">
        <v>74</v>
      </c>
      <c r="M310" s="1">
        <v>83</v>
      </c>
      <c r="N310" s="1">
        <v>92</v>
      </c>
      <c r="O310" s="1">
        <v>90</v>
      </c>
      <c r="P310" s="1">
        <v>79</v>
      </c>
      <c r="Q310" s="1">
        <v>0</v>
      </c>
      <c r="R310" t="str">
        <f>INDEX(RecruitingRegion!A$2:A$84,MATCH(countyEnrlData!$C310,RecruitingRegion!$B$2:$B$84,0),1)</f>
        <v>East UP Northern LP</v>
      </c>
      <c r="S310" t="str">
        <f>INDEX(RecruitingRegion!C$2:C$84,MATCH(countyEnrlData!$C310,RecruitingRegion!$B$2:$B$84,0),1)</f>
        <v>LP</v>
      </c>
    </row>
    <row r="311" spans="1:19">
      <c r="A311">
        <v>2006</v>
      </c>
      <c r="B311" t="s">
        <v>134</v>
      </c>
      <c r="C311" t="s">
        <v>135</v>
      </c>
      <c r="D311" s="1">
        <v>2730</v>
      </c>
      <c r="E311" s="1">
        <v>2386</v>
      </c>
      <c r="F311" s="1">
        <v>2282</v>
      </c>
      <c r="G311" s="1">
        <v>2245</v>
      </c>
      <c r="H311" s="1">
        <v>2287</v>
      </c>
      <c r="I311" s="1">
        <v>2239</v>
      </c>
      <c r="J311" s="1">
        <v>2274</v>
      </c>
      <c r="K311" s="1">
        <v>2419</v>
      </c>
      <c r="L311" s="1">
        <v>2455</v>
      </c>
      <c r="M311" s="1">
        <v>2913</v>
      </c>
      <c r="N311" s="1">
        <v>2757</v>
      </c>
      <c r="O311" s="1">
        <v>2352</v>
      </c>
      <c r="P311" s="1">
        <v>2149</v>
      </c>
      <c r="Q311" s="1">
        <v>308</v>
      </c>
      <c r="R311" t="str">
        <f>INDEX(RecruitingRegion!A$2:A$84,MATCH(countyEnrlData!$C311,RecruitingRegion!$B$2:$B$84,0),1)</f>
        <v>Central-LP</v>
      </c>
      <c r="S311" t="str">
        <f>INDEX(RecruitingRegion!C$2:C$84,MATCH(countyEnrlData!$C311,RecruitingRegion!$B$2:$B$84,0),1)</f>
        <v>LP</v>
      </c>
    </row>
    <row r="312" spans="1:19">
      <c r="A312">
        <v>2006</v>
      </c>
      <c r="B312" t="s">
        <v>136</v>
      </c>
      <c r="C312" t="s">
        <v>137</v>
      </c>
      <c r="D312" s="1">
        <v>710</v>
      </c>
      <c r="E312" s="1">
        <v>664</v>
      </c>
      <c r="F312" s="1">
        <v>578</v>
      </c>
      <c r="G312" s="1">
        <v>657</v>
      </c>
      <c r="H312" s="1">
        <v>658</v>
      </c>
      <c r="I312" s="1">
        <v>678</v>
      </c>
      <c r="J312" s="1">
        <v>635</v>
      </c>
      <c r="K312" s="1">
        <v>710</v>
      </c>
      <c r="L312" s="1">
        <v>690</v>
      </c>
      <c r="M312" s="1">
        <v>831</v>
      </c>
      <c r="N312" s="1">
        <v>1015</v>
      </c>
      <c r="O312" s="1">
        <v>795</v>
      </c>
      <c r="P312" s="1">
        <v>701</v>
      </c>
      <c r="Q312" s="1">
        <v>0</v>
      </c>
      <c r="R312" t="str">
        <f>INDEX(RecruitingRegion!A$2:A$84,MATCH(countyEnrlData!$C312,RecruitingRegion!$B$2:$B$84,0),1)</f>
        <v>Central-LP</v>
      </c>
      <c r="S312" t="str">
        <f>INDEX(RecruitingRegion!C$2:C$84,MATCH(countyEnrlData!$C312,RecruitingRegion!$B$2:$B$84,0),1)</f>
        <v>LP</v>
      </c>
    </row>
    <row r="313" spans="1:19">
      <c r="A313">
        <v>2006</v>
      </c>
      <c r="B313" t="s">
        <v>138</v>
      </c>
      <c r="C313" t="s">
        <v>139</v>
      </c>
      <c r="D313" s="1">
        <v>14096</v>
      </c>
      <c r="E313" s="1">
        <v>14381</v>
      </c>
      <c r="F313" s="1">
        <v>14506</v>
      </c>
      <c r="G313" s="1">
        <v>14484</v>
      </c>
      <c r="H313" s="1">
        <v>14535</v>
      </c>
      <c r="I313" s="1">
        <v>14871</v>
      </c>
      <c r="J313" s="1">
        <v>15276</v>
      </c>
      <c r="K313" s="1">
        <v>15401</v>
      </c>
      <c r="L313" s="1">
        <v>15656</v>
      </c>
      <c r="M313" s="1">
        <v>17564</v>
      </c>
      <c r="N313" s="1">
        <v>17466</v>
      </c>
      <c r="O313" s="1">
        <v>16194</v>
      </c>
      <c r="P313" s="1">
        <v>15059</v>
      </c>
      <c r="Q313" s="1">
        <v>1932</v>
      </c>
      <c r="R313" t="str">
        <f>INDEX(RecruitingRegion!A$2:A$84,MATCH(countyEnrlData!$C313,RecruitingRegion!$B$2:$B$84,0),1)</f>
        <v>East-Central LP</v>
      </c>
      <c r="S313" t="str">
        <f>INDEX(RecruitingRegion!C$2:C$84,MATCH(countyEnrlData!$C313,RecruitingRegion!$B$2:$B$84,0),1)</f>
        <v>LP</v>
      </c>
    </row>
    <row r="314" spans="1:19">
      <c r="A314">
        <v>2006</v>
      </c>
      <c r="B314" t="s">
        <v>140</v>
      </c>
      <c r="C314" t="s">
        <v>141</v>
      </c>
      <c r="D314" s="1">
        <v>319</v>
      </c>
      <c r="E314" s="1">
        <v>261</v>
      </c>
      <c r="F314" s="1">
        <v>248</v>
      </c>
      <c r="G314" s="1">
        <v>257</v>
      </c>
      <c r="H314" s="1">
        <v>284</v>
      </c>
      <c r="I314" s="1">
        <v>247</v>
      </c>
      <c r="J314" s="1">
        <v>289</v>
      </c>
      <c r="K314" s="1">
        <v>300</v>
      </c>
      <c r="L314" s="1">
        <v>291</v>
      </c>
      <c r="M314" s="1">
        <v>332</v>
      </c>
      <c r="N314" s="1">
        <v>336</v>
      </c>
      <c r="O314" s="1">
        <v>294</v>
      </c>
      <c r="P314" s="1">
        <v>314</v>
      </c>
      <c r="Q314" s="1">
        <v>0</v>
      </c>
      <c r="R314" t="str">
        <f>INDEX(RecruitingRegion!A$2:A$84,MATCH(countyEnrlData!$C314,RecruitingRegion!$B$2:$B$84,0),1)</f>
        <v>Central-LP</v>
      </c>
      <c r="S314" t="str">
        <f>INDEX(RecruitingRegion!C$2:C$84,MATCH(countyEnrlData!$C314,RecruitingRegion!$B$2:$B$84,0),1)</f>
        <v>LP</v>
      </c>
    </row>
    <row r="315" spans="1:19">
      <c r="A315">
        <v>2006</v>
      </c>
      <c r="B315" t="s">
        <v>142</v>
      </c>
      <c r="C315" t="s">
        <v>143</v>
      </c>
      <c r="D315" s="1">
        <v>172</v>
      </c>
      <c r="E315" s="1">
        <v>177</v>
      </c>
      <c r="F315" s="1">
        <v>150</v>
      </c>
      <c r="G315" s="1">
        <v>170</v>
      </c>
      <c r="H315" s="1">
        <v>174</v>
      </c>
      <c r="I315" s="1">
        <v>178</v>
      </c>
      <c r="J315" s="1">
        <v>187</v>
      </c>
      <c r="K315" s="1">
        <v>182</v>
      </c>
      <c r="L315" s="1">
        <v>213</v>
      </c>
      <c r="M315" s="1">
        <v>213</v>
      </c>
      <c r="N315" s="1">
        <v>240</v>
      </c>
      <c r="O315" s="1">
        <v>227</v>
      </c>
      <c r="P315" s="1">
        <v>241</v>
      </c>
      <c r="Q315" s="1">
        <v>0</v>
      </c>
      <c r="R315" t="str">
        <f>INDEX(RecruitingRegion!A$2:A$84,MATCH(countyEnrlData!$C315,RecruitingRegion!$B$2:$B$84,0),1)</f>
        <v>East UP Northern LP</v>
      </c>
      <c r="S315" t="str">
        <f>INDEX(RecruitingRegion!C$2:C$84,MATCH(countyEnrlData!$C315,RecruitingRegion!$B$2:$B$84,0),1)</f>
        <v>LP</v>
      </c>
    </row>
    <row r="316" spans="1:19">
      <c r="A316">
        <v>2006</v>
      </c>
      <c r="B316" t="s">
        <v>144</v>
      </c>
      <c r="C316" t="s">
        <v>145</v>
      </c>
      <c r="D316" s="1">
        <v>51</v>
      </c>
      <c r="E316" s="1">
        <v>52</v>
      </c>
      <c r="F316" s="1">
        <v>64</v>
      </c>
      <c r="G316" s="1">
        <v>67</v>
      </c>
      <c r="H316" s="1">
        <v>64</v>
      </c>
      <c r="I316" s="1">
        <v>74</v>
      </c>
      <c r="J316" s="1">
        <v>72</v>
      </c>
      <c r="K316" s="1">
        <v>76</v>
      </c>
      <c r="L316" s="1">
        <v>59</v>
      </c>
      <c r="M316" s="1">
        <v>85</v>
      </c>
      <c r="N316" s="1">
        <v>83</v>
      </c>
      <c r="O316" s="1">
        <v>86</v>
      </c>
      <c r="P316" s="1">
        <v>86</v>
      </c>
      <c r="Q316" s="1">
        <v>0</v>
      </c>
      <c r="R316" t="str">
        <f>INDEX(RecruitingRegion!A$2:A$84,MATCH(countyEnrlData!$C316,RecruitingRegion!$B$2:$B$84,0),1)</f>
        <v>West-Central UP</v>
      </c>
      <c r="S316" t="str">
        <f>INDEX(RecruitingRegion!C$2:C$84,MATCH(countyEnrlData!$C316,RecruitingRegion!$B$2:$B$84,0),1)</f>
        <v>UP</v>
      </c>
    </row>
    <row r="317" spans="1:19">
      <c r="A317">
        <v>2006</v>
      </c>
      <c r="B317" t="s">
        <v>146</v>
      </c>
      <c r="C317" t="s">
        <v>147</v>
      </c>
      <c r="D317" s="1">
        <v>317</v>
      </c>
      <c r="E317" s="1">
        <v>302</v>
      </c>
      <c r="F317" s="1">
        <v>325</v>
      </c>
      <c r="G317" s="1">
        <v>331</v>
      </c>
      <c r="H317" s="1">
        <v>330</v>
      </c>
      <c r="I317" s="1">
        <v>336</v>
      </c>
      <c r="J317" s="1">
        <v>356</v>
      </c>
      <c r="K317" s="1">
        <v>369</v>
      </c>
      <c r="L317" s="1">
        <v>412</v>
      </c>
      <c r="M317" s="1">
        <v>449</v>
      </c>
      <c r="N317" s="1">
        <v>489</v>
      </c>
      <c r="O317" s="1">
        <v>422</v>
      </c>
      <c r="P317" s="1">
        <v>410</v>
      </c>
      <c r="Q317" s="1">
        <v>30</v>
      </c>
      <c r="R317" t="str">
        <f>INDEX(RecruitingRegion!A$2:A$84,MATCH(countyEnrlData!$C317,RecruitingRegion!$B$2:$B$84,0),1)</f>
        <v>Central-LP</v>
      </c>
      <c r="S317" t="str">
        <f>INDEX(RecruitingRegion!C$2:C$84,MATCH(countyEnrlData!$C317,RecruitingRegion!$B$2:$B$84,0),1)</f>
        <v>LP</v>
      </c>
    </row>
    <row r="318" spans="1:19">
      <c r="A318">
        <v>2006</v>
      </c>
      <c r="B318" t="s">
        <v>148</v>
      </c>
      <c r="C318" t="s">
        <v>149</v>
      </c>
      <c r="D318" s="1">
        <v>76</v>
      </c>
      <c r="E318" s="1">
        <v>68</v>
      </c>
      <c r="F318" s="1">
        <v>71</v>
      </c>
      <c r="G318" s="1">
        <v>69</v>
      </c>
      <c r="H318" s="1">
        <v>82</v>
      </c>
      <c r="I318" s="1">
        <v>85</v>
      </c>
      <c r="J318" s="1">
        <v>78</v>
      </c>
      <c r="K318" s="1">
        <v>91</v>
      </c>
      <c r="L318" s="1">
        <v>101</v>
      </c>
      <c r="M318" s="1">
        <v>98</v>
      </c>
      <c r="N318" s="1">
        <v>88</v>
      </c>
      <c r="O318" s="1">
        <v>76</v>
      </c>
      <c r="P318" s="1">
        <v>89</v>
      </c>
      <c r="Q318" s="1">
        <v>0</v>
      </c>
      <c r="R318" t="str">
        <f>INDEX(RecruitingRegion!A$2:A$84,MATCH(countyEnrlData!$C318,RecruitingRegion!$B$2:$B$84,0),1)</f>
        <v>East UP Northern LP</v>
      </c>
      <c r="S318" t="str">
        <f>INDEX(RecruitingRegion!C$2:C$84,MATCH(countyEnrlData!$C318,RecruitingRegion!$B$2:$B$84,0),1)</f>
        <v>LP</v>
      </c>
    </row>
    <row r="319" spans="1:19">
      <c r="A319">
        <v>2006</v>
      </c>
      <c r="B319" t="s">
        <v>150</v>
      </c>
      <c r="C319" t="s">
        <v>151</v>
      </c>
      <c r="D319" s="1">
        <v>317</v>
      </c>
      <c r="E319" s="1">
        <v>325</v>
      </c>
      <c r="F319" s="1">
        <v>310</v>
      </c>
      <c r="G319" s="1">
        <v>322</v>
      </c>
      <c r="H319" s="1">
        <v>320</v>
      </c>
      <c r="I319" s="1">
        <v>319</v>
      </c>
      <c r="J319" s="1">
        <v>338</v>
      </c>
      <c r="K319" s="1">
        <v>345</v>
      </c>
      <c r="L319" s="1">
        <v>379</v>
      </c>
      <c r="M319" s="1">
        <v>398</v>
      </c>
      <c r="N319" s="1">
        <v>371</v>
      </c>
      <c r="O319" s="1">
        <v>364</v>
      </c>
      <c r="P319" s="1">
        <v>338</v>
      </c>
      <c r="Q319" s="1">
        <v>0</v>
      </c>
      <c r="R319" t="str">
        <f>INDEX(RecruitingRegion!A$2:A$84,MATCH(countyEnrlData!$C319,RecruitingRegion!$B$2:$B$84,0),1)</f>
        <v>East UP Northern LP</v>
      </c>
      <c r="S319" t="str">
        <f>INDEX(RecruitingRegion!C$2:C$84,MATCH(countyEnrlData!$C319,RecruitingRegion!$B$2:$B$84,0),1)</f>
        <v>LP</v>
      </c>
    </row>
    <row r="320" spans="1:19">
      <c r="A320">
        <v>2006</v>
      </c>
      <c r="B320" t="s">
        <v>152</v>
      </c>
      <c r="C320" t="s">
        <v>153</v>
      </c>
      <c r="D320" s="1">
        <v>4097</v>
      </c>
      <c r="E320" s="1">
        <v>3263</v>
      </c>
      <c r="F320" s="1">
        <v>3254</v>
      </c>
      <c r="G320" s="1">
        <v>3116</v>
      </c>
      <c r="H320" s="1">
        <v>3181</v>
      </c>
      <c r="I320" s="1">
        <v>3234</v>
      </c>
      <c r="J320" s="1">
        <v>3105</v>
      </c>
      <c r="K320" s="1">
        <v>3205</v>
      </c>
      <c r="L320" s="1">
        <v>3291</v>
      </c>
      <c r="M320" s="1">
        <v>3877</v>
      </c>
      <c r="N320" s="1">
        <v>3511</v>
      </c>
      <c r="O320" s="1">
        <v>3187</v>
      </c>
      <c r="P320" s="1">
        <v>3071</v>
      </c>
      <c r="Q320" s="1">
        <v>18</v>
      </c>
      <c r="R320" t="str">
        <f>INDEX(RecruitingRegion!A$2:A$84,MATCH(countyEnrlData!$C320,RecruitingRegion!$B$2:$B$84,0),1)</f>
        <v>SW-LP</v>
      </c>
      <c r="S320" t="str">
        <f>INDEX(RecruitingRegion!C$2:C$84,MATCH(countyEnrlData!$C320,RecruitingRegion!$B$2:$B$84,0),1)</f>
        <v>LP</v>
      </c>
    </row>
    <row r="321" spans="1:19">
      <c r="A321">
        <v>2006</v>
      </c>
      <c r="B321" t="s">
        <v>154</v>
      </c>
      <c r="C321" t="s">
        <v>155</v>
      </c>
      <c r="D321" s="1">
        <v>143</v>
      </c>
      <c r="E321" s="1">
        <v>118</v>
      </c>
      <c r="F321" s="1">
        <v>127</v>
      </c>
      <c r="G321" s="1">
        <v>103</v>
      </c>
      <c r="H321" s="1">
        <v>121</v>
      </c>
      <c r="I321" s="1">
        <v>121</v>
      </c>
      <c r="J321" s="1">
        <v>113</v>
      </c>
      <c r="K321" s="1">
        <v>130</v>
      </c>
      <c r="L321" s="1">
        <v>126</v>
      </c>
      <c r="M321" s="1">
        <v>153</v>
      </c>
      <c r="N321" s="1">
        <v>145</v>
      </c>
      <c r="O321" s="1">
        <v>170</v>
      </c>
      <c r="P321" s="1">
        <v>173</v>
      </c>
      <c r="Q321" s="1">
        <v>11</v>
      </c>
      <c r="R321" t="str">
        <f>INDEX(RecruitingRegion!A$2:A$84,MATCH(countyEnrlData!$C321,RecruitingRegion!$B$2:$B$84,0),1)</f>
        <v>East UP Northern LP</v>
      </c>
      <c r="S321" t="str">
        <f>INDEX(RecruitingRegion!C$2:C$84,MATCH(countyEnrlData!$C321,RecruitingRegion!$B$2:$B$84,0),1)</f>
        <v>LP</v>
      </c>
    </row>
    <row r="322" spans="1:19">
      <c r="A322">
        <v>2006</v>
      </c>
      <c r="B322" t="s">
        <v>156</v>
      </c>
      <c r="C322" t="s">
        <v>157</v>
      </c>
      <c r="D322" s="1">
        <v>232</v>
      </c>
      <c r="E322" s="1">
        <v>223</v>
      </c>
      <c r="F322" s="1">
        <v>239</v>
      </c>
      <c r="G322" s="1">
        <v>237</v>
      </c>
      <c r="H322" s="1">
        <v>240</v>
      </c>
      <c r="I322" s="1">
        <v>234</v>
      </c>
      <c r="J322" s="1">
        <v>263</v>
      </c>
      <c r="K322" s="1">
        <v>302</v>
      </c>
      <c r="L322" s="1">
        <v>292</v>
      </c>
      <c r="M322" s="1">
        <v>425</v>
      </c>
      <c r="N322" s="1">
        <v>330</v>
      </c>
      <c r="O322" s="1">
        <v>274</v>
      </c>
      <c r="P322" s="1">
        <v>297</v>
      </c>
      <c r="Q322" s="1">
        <v>0</v>
      </c>
      <c r="R322" t="str">
        <f>INDEX(RecruitingRegion!A$2:A$84,MATCH(countyEnrlData!$C322,RecruitingRegion!$B$2:$B$84,0),1)</f>
        <v>East UP Northern LP</v>
      </c>
      <c r="S322" t="str">
        <f>INDEX(RecruitingRegion!C$2:C$84,MATCH(countyEnrlData!$C322,RecruitingRegion!$B$2:$B$84,0),1)</f>
        <v>LP</v>
      </c>
    </row>
    <row r="323" spans="1:19">
      <c r="A323">
        <v>2006</v>
      </c>
      <c r="B323" t="s">
        <v>158</v>
      </c>
      <c r="C323" t="s">
        <v>159</v>
      </c>
      <c r="D323" s="1">
        <v>2528</v>
      </c>
      <c r="E323" s="1">
        <v>2460</v>
      </c>
      <c r="F323" s="1">
        <v>2433</v>
      </c>
      <c r="G323" s="1">
        <v>2405</v>
      </c>
      <c r="H323" s="1">
        <v>2397</v>
      </c>
      <c r="I323" s="1">
        <v>2318</v>
      </c>
      <c r="J323" s="1">
        <v>2502</v>
      </c>
      <c r="K323" s="1">
        <v>2624</v>
      </c>
      <c r="L323" s="1">
        <v>2746</v>
      </c>
      <c r="M323" s="1">
        <v>3497</v>
      </c>
      <c r="N323" s="1">
        <v>2936</v>
      </c>
      <c r="O323" s="1">
        <v>2554</v>
      </c>
      <c r="P323" s="1">
        <v>2385</v>
      </c>
      <c r="Q323" s="1">
        <v>39</v>
      </c>
      <c r="R323" t="str">
        <f>INDEX(RecruitingRegion!A$2:A$84,MATCH(countyEnrlData!$C323,RecruitingRegion!$B$2:$B$84,0),1)</f>
        <v>Central-LP</v>
      </c>
      <c r="S323" t="str">
        <f>INDEX(RecruitingRegion!C$2:C$84,MATCH(countyEnrlData!$C323,RecruitingRegion!$B$2:$B$84,0),1)</f>
        <v>LP</v>
      </c>
    </row>
    <row r="324" spans="1:19">
      <c r="A324">
        <v>2006</v>
      </c>
      <c r="B324" t="s">
        <v>160</v>
      </c>
      <c r="C324" t="s">
        <v>161</v>
      </c>
      <c r="D324" s="1">
        <v>1961</v>
      </c>
      <c r="E324" s="1">
        <v>2019</v>
      </c>
      <c r="F324" s="1">
        <v>1971</v>
      </c>
      <c r="G324" s="1">
        <v>1911</v>
      </c>
      <c r="H324" s="1">
        <v>2007</v>
      </c>
      <c r="I324" s="1">
        <v>2044</v>
      </c>
      <c r="J324" s="1">
        <v>2064</v>
      </c>
      <c r="K324" s="1">
        <v>2089</v>
      </c>
      <c r="L324" s="1">
        <v>2205</v>
      </c>
      <c r="M324" s="1">
        <v>2344</v>
      </c>
      <c r="N324" s="1">
        <v>2419</v>
      </c>
      <c r="O324" s="1">
        <v>2224</v>
      </c>
      <c r="P324" s="1">
        <v>2078</v>
      </c>
      <c r="Q324" s="1">
        <v>104</v>
      </c>
      <c r="R324" t="str">
        <f>INDEX(RecruitingRegion!A$2:A$84,MATCH(countyEnrlData!$C324,RecruitingRegion!$B$2:$B$84,0),1)</f>
        <v>East-Central LP</v>
      </c>
      <c r="S324" t="str">
        <f>INDEX(RecruitingRegion!C$2:C$84,MATCH(countyEnrlData!$C324,RecruitingRegion!$B$2:$B$84,0),1)</f>
        <v>LP</v>
      </c>
    </row>
    <row r="325" spans="1:19">
      <c r="A325">
        <v>2006</v>
      </c>
      <c r="B325" t="s">
        <v>162</v>
      </c>
      <c r="C325" t="s">
        <v>163</v>
      </c>
      <c r="D325" s="1">
        <v>1056</v>
      </c>
      <c r="E325" s="1">
        <v>915</v>
      </c>
      <c r="F325" s="1">
        <v>837</v>
      </c>
      <c r="G325" s="1">
        <v>816</v>
      </c>
      <c r="H325" s="1">
        <v>818</v>
      </c>
      <c r="I325" s="1">
        <v>817</v>
      </c>
      <c r="J325" s="1">
        <v>928</v>
      </c>
      <c r="K325" s="1">
        <v>841</v>
      </c>
      <c r="L325" s="1">
        <v>916</v>
      </c>
      <c r="M325" s="1">
        <v>999</v>
      </c>
      <c r="N325" s="1">
        <v>961</v>
      </c>
      <c r="O325" s="1">
        <v>812</v>
      </c>
      <c r="P325" s="1">
        <v>793</v>
      </c>
      <c r="Q325" s="1">
        <v>209</v>
      </c>
      <c r="R325" t="str">
        <f>INDEX(RecruitingRegion!A$2:A$84,MATCH(countyEnrlData!$C325,RecruitingRegion!$B$2:$B$84,0),1)</f>
        <v>SW-LP</v>
      </c>
      <c r="S325" t="str">
        <f>INDEX(RecruitingRegion!C$2:C$84,MATCH(countyEnrlData!$C325,RecruitingRegion!$B$2:$B$84,0),1)</f>
        <v>LP</v>
      </c>
    </row>
    <row r="326" spans="1:19">
      <c r="A326">
        <v>2006</v>
      </c>
      <c r="B326" t="s">
        <v>164</v>
      </c>
      <c r="C326" t="s">
        <v>165</v>
      </c>
      <c r="D326" s="1">
        <v>681</v>
      </c>
      <c r="E326" s="1">
        <v>541</v>
      </c>
      <c r="F326" s="1">
        <v>552</v>
      </c>
      <c r="G326" s="1">
        <v>533</v>
      </c>
      <c r="H326" s="1">
        <v>534</v>
      </c>
      <c r="I326" s="1">
        <v>581</v>
      </c>
      <c r="J326" s="1">
        <v>617</v>
      </c>
      <c r="K326" s="1">
        <v>602</v>
      </c>
      <c r="L326" s="1">
        <v>664</v>
      </c>
      <c r="M326" s="1">
        <v>706</v>
      </c>
      <c r="N326" s="1">
        <v>735</v>
      </c>
      <c r="O326" s="1">
        <v>682</v>
      </c>
      <c r="P326" s="1">
        <v>671</v>
      </c>
      <c r="Q326" s="1">
        <v>0</v>
      </c>
      <c r="R326" t="str">
        <f>INDEX(RecruitingRegion!A$2:A$84,MATCH(countyEnrlData!$C326,RecruitingRegion!$B$2:$B$84,0),1)</f>
        <v>East-Central LP</v>
      </c>
      <c r="S326" t="str">
        <f>INDEX(RecruitingRegion!C$2:C$84,MATCH(countyEnrlData!$C326,RecruitingRegion!$B$2:$B$84,0),1)</f>
        <v>LP</v>
      </c>
    </row>
    <row r="327" spans="1:19">
      <c r="A327">
        <v>2006</v>
      </c>
      <c r="B327" t="s">
        <v>166</v>
      </c>
      <c r="C327" t="s">
        <v>167</v>
      </c>
      <c r="D327" s="1">
        <v>78</v>
      </c>
      <c r="E327" s="1">
        <v>65</v>
      </c>
      <c r="F327" s="1">
        <v>75</v>
      </c>
      <c r="G327" s="1">
        <v>68</v>
      </c>
      <c r="H327" s="1">
        <v>55</v>
      </c>
      <c r="I327" s="1">
        <v>75</v>
      </c>
      <c r="J327" s="1">
        <v>80</v>
      </c>
      <c r="K327" s="1">
        <v>86</v>
      </c>
      <c r="L327" s="1">
        <v>100</v>
      </c>
      <c r="M327" s="1">
        <v>104</v>
      </c>
      <c r="N327" s="1">
        <v>86</v>
      </c>
      <c r="O327" s="1">
        <v>105</v>
      </c>
      <c r="P327" s="1">
        <v>86</v>
      </c>
      <c r="Q327" s="1">
        <v>0</v>
      </c>
      <c r="R327" t="str">
        <f>INDEX(RecruitingRegion!A$2:A$84,MATCH(countyEnrlData!$C327,RecruitingRegion!$B$2:$B$84,0),1)</f>
        <v>West-Central UP</v>
      </c>
      <c r="S327" t="str">
        <f>INDEX(RecruitingRegion!C$2:C$84,MATCH(countyEnrlData!$C327,RecruitingRegion!$B$2:$B$84,0),1)</f>
        <v>UP</v>
      </c>
    </row>
    <row r="328" spans="1:19">
      <c r="A328">
        <v>2006</v>
      </c>
      <c r="B328" t="s">
        <v>168</v>
      </c>
      <c r="C328" t="s">
        <v>169</v>
      </c>
      <c r="D328" s="1">
        <v>1076</v>
      </c>
      <c r="E328" s="1">
        <v>1097</v>
      </c>
      <c r="F328" s="1">
        <v>936</v>
      </c>
      <c r="G328" s="1">
        <v>973</v>
      </c>
      <c r="H328" s="1">
        <v>1009</v>
      </c>
      <c r="I328" s="1">
        <v>1044</v>
      </c>
      <c r="J328" s="1">
        <v>1084</v>
      </c>
      <c r="K328" s="1">
        <v>1127</v>
      </c>
      <c r="L328" s="1">
        <v>1097</v>
      </c>
      <c r="M328" s="1">
        <v>1185</v>
      </c>
      <c r="N328" s="1">
        <v>1172</v>
      </c>
      <c r="O328" s="1">
        <v>1075</v>
      </c>
      <c r="P328" s="1">
        <v>1003</v>
      </c>
      <c r="Q328" s="1">
        <v>198</v>
      </c>
      <c r="R328" t="str">
        <f>INDEX(RecruitingRegion!A$2:A$84,MATCH(countyEnrlData!$C328,RecruitingRegion!$B$2:$B$84,0),1)</f>
        <v>Central-LP</v>
      </c>
      <c r="S328" t="str">
        <f>INDEX(RecruitingRegion!C$2:C$84,MATCH(countyEnrlData!$C328,RecruitingRegion!$B$2:$B$84,0),1)</f>
        <v>LP</v>
      </c>
    </row>
    <row r="329" spans="1:19">
      <c r="A329">
        <v>2006</v>
      </c>
      <c r="B329" t="s">
        <v>170</v>
      </c>
      <c r="C329" t="s">
        <v>171</v>
      </c>
      <c r="D329" s="1">
        <v>803</v>
      </c>
      <c r="E329" s="1">
        <v>695</v>
      </c>
      <c r="F329" s="1">
        <v>686</v>
      </c>
      <c r="G329" s="1">
        <v>722</v>
      </c>
      <c r="H329" s="1">
        <v>728</v>
      </c>
      <c r="I329" s="1">
        <v>782</v>
      </c>
      <c r="J329" s="1">
        <v>792</v>
      </c>
      <c r="K329" s="1">
        <v>796</v>
      </c>
      <c r="L329" s="1">
        <v>868</v>
      </c>
      <c r="M329" s="1">
        <v>1315</v>
      </c>
      <c r="N329" s="1">
        <v>1080</v>
      </c>
      <c r="O329" s="1">
        <v>969</v>
      </c>
      <c r="P329" s="1">
        <v>978</v>
      </c>
      <c r="Q329" s="1">
        <v>51</v>
      </c>
      <c r="R329" t="str">
        <f>INDEX(RecruitingRegion!A$2:A$84,MATCH(countyEnrlData!$C329,RecruitingRegion!$B$2:$B$84,0),1)</f>
        <v>Central-LP</v>
      </c>
      <c r="S329" t="str">
        <f>INDEX(RecruitingRegion!C$2:C$84,MATCH(countyEnrlData!$C329,RecruitingRegion!$B$2:$B$84,0),1)</f>
        <v>LP</v>
      </c>
    </row>
    <row r="330" spans="1:19">
      <c r="A330">
        <v>2006</v>
      </c>
      <c r="B330" t="s">
        <v>172</v>
      </c>
      <c r="C330" t="s">
        <v>173</v>
      </c>
      <c r="D330" s="1">
        <v>1442</v>
      </c>
      <c r="E330" s="1">
        <v>1294</v>
      </c>
      <c r="F330" s="1">
        <v>1252</v>
      </c>
      <c r="G330" s="1">
        <v>1274</v>
      </c>
      <c r="H330" s="1">
        <v>1223</v>
      </c>
      <c r="I330" s="1">
        <v>1190</v>
      </c>
      <c r="J330" s="1">
        <v>1337</v>
      </c>
      <c r="K330" s="1">
        <v>1376</v>
      </c>
      <c r="L330" s="1">
        <v>1373</v>
      </c>
      <c r="M330" s="1">
        <v>1472</v>
      </c>
      <c r="N330" s="1">
        <v>1508</v>
      </c>
      <c r="O330" s="1">
        <v>1394</v>
      </c>
      <c r="P330" s="1">
        <v>1218</v>
      </c>
      <c r="Q330" s="1">
        <v>76</v>
      </c>
      <c r="R330" t="str">
        <f>INDEX(RecruitingRegion!A$2:A$84,MATCH(countyEnrlData!$C330,RecruitingRegion!$B$2:$B$84,0),1)</f>
        <v>SW-LP</v>
      </c>
      <c r="S330" t="str">
        <f>INDEX(RecruitingRegion!C$2:C$84,MATCH(countyEnrlData!$C330,RecruitingRegion!$B$2:$B$84,0),1)</f>
        <v>LP</v>
      </c>
    </row>
    <row r="331" spans="1:19">
      <c r="A331">
        <v>2006</v>
      </c>
      <c r="B331" t="s">
        <v>174</v>
      </c>
      <c r="C331" t="s">
        <v>175</v>
      </c>
      <c r="D331" s="1">
        <v>3717</v>
      </c>
      <c r="E331" s="1">
        <v>3644</v>
      </c>
      <c r="F331" s="1">
        <v>3517</v>
      </c>
      <c r="G331" s="1">
        <v>3676</v>
      </c>
      <c r="H331" s="1">
        <v>3610</v>
      </c>
      <c r="I331" s="1">
        <v>3473</v>
      </c>
      <c r="J331" s="1">
        <v>3679</v>
      </c>
      <c r="K331" s="1">
        <v>3621</v>
      </c>
      <c r="L331" s="1">
        <v>3692</v>
      </c>
      <c r="M331" s="1">
        <v>4061</v>
      </c>
      <c r="N331" s="1">
        <v>3877</v>
      </c>
      <c r="O331" s="1">
        <v>3783</v>
      </c>
      <c r="P331" s="1">
        <v>3481</v>
      </c>
      <c r="Q331" s="1">
        <v>209</v>
      </c>
      <c r="R331" t="str">
        <f>INDEX(RecruitingRegion!A$2:A$84,MATCH(countyEnrlData!$C331,RecruitingRegion!$B$2:$B$84,0),1)</f>
        <v>SE-LP</v>
      </c>
      <c r="S331" t="str">
        <f>INDEX(RecruitingRegion!C$2:C$84,MATCH(countyEnrlData!$C331,RecruitingRegion!$B$2:$B$84,0),1)</f>
        <v>LP</v>
      </c>
    </row>
    <row r="332" spans="1:19">
      <c r="A332">
        <v>2006</v>
      </c>
      <c r="B332" t="s">
        <v>176</v>
      </c>
      <c r="C332" t="s">
        <v>177</v>
      </c>
      <c r="D332" s="1">
        <v>23988</v>
      </c>
      <c r="E332" s="1">
        <v>25790</v>
      </c>
      <c r="F332" s="1">
        <v>24937</v>
      </c>
      <c r="G332" s="1">
        <v>24966</v>
      </c>
      <c r="H332" s="1">
        <v>24836</v>
      </c>
      <c r="I332" s="1">
        <v>24655</v>
      </c>
      <c r="J332" s="1">
        <v>25885</v>
      </c>
      <c r="K332" s="1">
        <v>26659</v>
      </c>
      <c r="L332" s="1">
        <v>26639</v>
      </c>
      <c r="M332" s="1">
        <v>33631</v>
      </c>
      <c r="N332" s="1">
        <v>27771</v>
      </c>
      <c r="O332" s="1">
        <v>23063</v>
      </c>
      <c r="P332" s="1">
        <v>19211</v>
      </c>
      <c r="Q332" s="1">
        <v>7537</v>
      </c>
      <c r="R332" t="str">
        <f>INDEX(RecruitingRegion!A$2:A$84,MATCH(countyEnrlData!$C332,RecruitingRegion!$B$2:$B$84,0),1)</f>
        <v>SE-LP</v>
      </c>
      <c r="S332" t="str">
        <f>INDEX(RecruitingRegion!C$2:C$84,MATCH(countyEnrlData!$C332,RecruitingRegion!$B$2:$B$84,0),1)</f>
        <v>LP</v>
      </c>
    </row>
    <row r="333" spans="1:19">
      <c r="A333">
        <v>2006</v>
      </c>
      <c r="B333" t="s">
        <v>178</v>
      </c>
      <c r="C333" t="s">
        <v>179</v>
      </c>
      <c r="D333" s="1">
        <v>450</v>
      </c>
      <c r="E333" s="1">
        <v>369</v>
      </c>
      <c r="F333" s="1">
        <v>345</v>
      </c>
      <c r="G333" s="1">
        <v>326</v>
      </c>
      <c r="H333" s="1">
        <v>315</v>
      </c>
      <c r="I333" s="1">
        <v>377</v>
      </c>
      <c r="J333" s="1">
        <v>370</v>
      </c>
      <c r="K333" s="1">
        <v>404</v>
      </c>
      <c r="L333" s="1">
        <v>430</v>
      </c>
      <c r="M333" s="1">
        <v>442</v>
      </c>
      <c r="N333" s="1">
        <v>463</v>
      </c>
      <c r="O333" s="1">
        <v>440</v>
      </c>
      <c r="P333" s="1">
        <v>442</v>
      </c>
      <c r="Q333" s="1">
        <v>0</v>
      </c>
      <c r="R333" t="str">
        <f>INDEX(RecruitingRegion!A$2:A$84,MATCH(countyEnrlData!$C333,RecruitingRegion!$B$2:$B$84,0),1)</f>
        <v>East UP Northern LP</v>
      </c>
      <c r="S333" t="str">
        <f>INDEX(RecruitingRegion!C$2:C$84,MATCH(countyEnrlData!$C333,RecruitingRegion!$B$2:$B$84,0),1)</f>
        <v>LP</v>
      </c>
    </row>
    <row r="334" spans="1:19">
      <c r="A334">
        <v>2007</v>
      </c>
      <c r="B334" s="3">
        <v>1</v>
      </c>
      <c r="C334" s="4" t="s">
        <v>181</v>
      </c>
      <c r="D334" s="6">
        <v>60</v>
      </c>
      <c r="E334" s="6">
        <v>48</v>
      </c>
      <c r="F334" s="6">
        <v>64</v>
      </c>
      <c r="G334" s="6">
        <v>65</v>
      </c>
      <c r="H334" s="6">
        <v>77</v>
      </c>
      <c r="I334" s="6">
        <v>78</v>
      </c>
      <c r="J334" s="6">
        <v>84</v>
      </c>
      <c r="K334" s="6">
        <v>77</v>
      </c>
      <c r="L334" s="6">
        <v>97</v>
      </c>
      <c r="M334" s="6">
        <v>75</v>
      </c>
      <c r="N334" s="6">
        <v>101</v>
      </c>
      <c r="O334" s="6">
        <v>77</v>
      </c>
      <c r="P334" s="6">
        <v>85</v>
      </c>
      <c r="R334" t="str">
        <f>INDEX(RecruitingRegion!A$2:A$84,MATCH(countyEnrlData!$C334,RecruitingRegion!$B$2:$B$84,0),1)</f>
        <v>East UP Northern LP</v>
      </c>
      <c r="S334" t="str">
        <f>INDEX(RecruitingRegion!C$2:C$84,MATCH(countyEnrlData!$C334,RecruitingRegion!$B$2:$B$84,0),1)</f>
        <v>LP</v>
      </c>
    </row>
    <row r="335" spans="1:19">
      <c r="A335">
        <v>2007</v>
      </c>
      <c r="B335" s="3">
        <v>2</v>
      </c>
      <c r="C335" s="4" t="s">
        <v>182</v>
      </c>
      <c r="D335" s="6">
        <v>100</v>
      </c>
      <c r="E335" s="6">
        <v>94</v>
      </c>
      <c r="F335" s="6">
        <v>87</v>
      </c>
      <c r="G335" s="6">
        <v>78</v>
      </c>
      <c r="H335" s="6">
        <v>90</v>
      </c>
      <c r="I335" s="6">
        <v>98</v>
      </c>
      <c r="J335" s="6">
        <v>97</v>
      </c>
      <c r="K335" s="6">
        <v>89</v>
      </c>
      <c r="L335" s="6">
        <v>85</v>
      </c>
      <c r="M335" s="6">
        <v>102</v>
      </c>
      <c r="N335" s="6">
        <v>115</v>
      </c>
      <c r="O335" s="6">
        <v>114</v>
      </c>
      <c r="P335" s="6">
        <v>116</v>
      </c>
      <c r="R335" t="str">
        <f>INDEX(RecruitingRegion!A$2:A$84,MATCH(countyEnrlData!$C335,RecruitingRegion!$B$2:$B$84,0),1)</f>
        <v>West-Central UP</v>
      </c>
      <c r="S335" t="str">
        <f>INDEX(RecruitingRegion!C$2:C$84,MATCH(countyEnrlData!$C335,RecruitingRegion!$B$2:$B$84,0),1)</f>
        <v>UP</v>
      </c>
    </row>
    <row r="336" spans="1:19">
      <c r="A336">
        <v>2007</v>
      </c>
      <c r="B336" s="3">
        <v>3</v>
      </c>
      <c r="C336" s="4" t="s">
        <v>183</v>
      </c>
      <c r="D336" s="6">
        <v>1540</v>
      </c>
      <c r="E336" s="6">
        <v>1294</v>
      </c>
      <c r="F336" s="6">
        <v>1338</v>
      </c>
      <c r="G336" s="6">
        <v>1315</v>
      </c>
      <c r="H336" s="6">
        <v>1242</v>
      </c>
      <c r="I336" s="6">
        <v>1263</v>
      </c>
      <c r="J336" s="6">
        <v>1332</v>
      </c>
      <c r="K336" s="6">
        <v>1428</v>
      </c>
      <c r="L336" s="6">
        <v>1432</v>
      </c>
      <c r="M336" s="6">
        <v>1633</v>
      </c>
      <c r="N336" s="6">
        <v>1536</v>
      </c>
      <c r="O336" s="6">
        <v>1512</v>
      </c>
      <c r="P336" s="6">
        <v>1519</v>
      </c>
      <c r="R336" t="str">
        <f>INDEX(RecruitingRegion!A$2:A$84,MATCH(countyEnrlData!$C336,RecruitingRegion!$B$2:$B$84,0),1)</f>
        <v>SW-LP</v>
      </c>
      <c r="S336" t="str">
        <f>INDEX(RecruitingRegion!C$2:C$84,MATCH(countyEnrlData!$C336,RecruitingRegion!$B$2:$B$84,0),1)</f>
        <v>LP</v>
      </c>
    </row>
    <row r="337" spans="1:19">
      <c r="A337">
        <v>2007</v>
      </c>
      <c r="B337" s="3">
        <v>4</v>
      </c>
      <c r="C337" s="4" t="s">
        <v>184</v>
      </c>
      <c r="D337" s="6">
        <v>324</v>
      </c>
      <c r="E337" s="6">
        <v>353</v>
      </c>
      <c r="F337" s="6">
        <v>335</v>
      </c>
      <c r="G337" s="6">
        <v>333</v>
      </c>
      <c r="H337" s="6">
        <v>335</v>
      </c>
      <c r="I337" s="6">
        <v>323</v>
      </c>
      <c r="J337" s="6">
        <v>323</v>
      </c>
      <c r="K337" s="6">
        <v>383</v>
      </c>
      <c r="L337" s="6">
        <v>377</v>
      </c>
      <c r="M337" s="6">
        <v>543</v>
      </c>
      <c r="N337" s="6">
        <v>433</v>
      </c>
      <c r="O337" s="6">
        <v>338</v>
      </c>
      <c r="P337" s="6">
        <v>373</v>
      </c>
      <c r="R337" t="str">
        <f>INDEX(RecruitingRegion!A$2:A$84,MATCH(countyEnrlData!$C337,RecruitingRegion!$B$2:$B$84,0),1)</f>
        <v>East UP Northern LP</v>
      </c>
      <c r="S337" t="str">
        <f>INDEX(RecruitingRegion!C$2:C$84,MATCH(countyEnrlData!$C337,RecruitingRegion!$B$2:$B$84,0),1)</f>
        <v>LP</v>
      </c>
    </row>
    <row r="338" spans="1:19">
      <c r="A338">
        <v>2007</v>
      </c>
      <c r="B338" s="3">
        <v>5</v>
      </c>
      <c r="C338" s="4" t="s">
        <v>185</v>
      </c>
      <c r="D338" s="6">
        <v>313</v>
      </c>
      <c r="E338" s="6">
        <v>251</v>
      </c>
      <c r="F338" s="6">
        <v>262</v>
      </c>
      <c r="G338" s="6">
        <v>262</v>
      </c>
      <c r="H338" s="6">
        <v>240</v>
      </c>
      <c r="I338" s="6">
        <v>254</v>
      </c>
      <c r="J338" s="6">
        <v>315</v>
      </c>
      <c r="K338" s="6">
        <v>332</v>
      </c>
      <c r="L338" s="6">
        <v>343</v>
      </c>
      <c r="M338" s="6">
        <v>355</v>
      </c>
      <c r="N338" s="6">
        <v>358</v>
      </c>
      <c r="O338" s="6">
        <v>320</v>
      </c>
      <c r="P338" s="6">
        <v>336</v>
      </c>
      <c r="R338" t="str">
        <f>INDEX(RecruitingRegion!A$2:A$84,MATCH(countyEnrlData!$C338,RecruitingRegion!$B$2:$B$84,0),1)</f>
        <v>East UP Northern LP</v>
      </c>
      <c r="S338" t="str">
        <f>INDEX(RecruitingRegion!C$2:C$84,MATCH(countyEnrlData!$C338,RecruitingRegion!$B$2:$B$84,0),1)</f>
        <v>LP</v>
      </c>
    </row>
    <row r="339" spans="1:19">
      <c r="A339">
        <v>2007</v>
      </c>
      <c r="B339" s="3">
        <v>6</v>
      </c>
      <c r="C339" s="4" t="s">
        <v>186</v>
      </c>
      <c r="D339" s="6">
        <v>203</v>
      </c>
      <c r="E339" s="6">
        <v>180</v>
      </c>
      <c r="F339" s="6">
        <v>195</v>
      </c>
      <c r="G339" s="6">
        <v>183</v>
      </c>
      <c r="H339" s="6">
        <v>186</v>
      </c>
      <c r="I339" s="6">
        <v>159</v>
      </c>
      <c r="J339" s="6">
        <v>201</v>
      </c>
      <c r="K339" s="6">
        <v>179</v>
      </c>
      <c r="L339" s="6">
        <v>212</v>
      </c>
      <c r="M339" s="6">
        <v>196</v>
      </c>
      <c r="N339" s="6">
        <v>217</v>
      </c>
      <c r="O339" s="6">
        <v>250</v>
      </c>
      <c r="P339" s="6">
        <v>230</v>
      </c>
      <c r="R339" t="str">
        <f>INDEX(RecruitingRegion!A$2:A$84,MATCH(countyEnrlData!$C339,RecruitingRegion!$B$2:$B$84,0),1)</f>
        <v>Central-LP</v>
      </c>
      <c r="S339" t="str">
        <f>INDEX(RecruitingRegion!C$2:C$84,MATCH(countyEnrlData!$C339,RecruitingRegion!$B$2:$B$84,0),1)</f>
        <v>LP</v>
      </c>
    </row>
    <row r="340" spans="1:19">
      <c r="A340">
        <v>2007</v>
      </c>
      <c r="B340" s="3">
        <v>7</v>
      </c>
      <c r="C340" s="4" t="s">
        <v>187</v>
      </c>
      <c r="D340" s="6">
        <v>85</v>
      </c>
      <c r="E340" s="6">
        <v>89</v>
      </c>
      <c r="F340" s="6">
        <v>91</v>
      </c>
      <c r="G340" s="6">
        <v>97</v>
      </c>
      <c r="H340" s="6">
        <v>94</v>
      </c>
      <c r="I340" s="6">
        <v>98</v>
      </c>
      <c r="J340" s="6">
        <v>99</v>
      </c>
      <c r="K340" s="6">
        <v>100</v>
      </c>
      <c r="L340" s="6">
        <v>113</v>
      </c>
      <c r="M340" s="6">
        <v>110</v>
      </c>
      <c r="N340" s="6">
        <v>119</v>
      </c>
      <c r="O340" s="6">
        <v>115</v>
      </c>
      <c r="P340" s="6">
        <v>122</v>
      </c>
      <c r="R340" t="str">
        <f>INDEX(RecruitingRegion!A$2:A$84,MATCH(countyEnrlData!$C340,RecruitingRegion!$B$2:$B$84,0),1)</f>
        <v>West-Central UP</v>
      </c>
      <c r="S340" t="str">
        <f>INDEX(RecruitingRegion!C$2:C$84,MATCH(countyEnrlData!$C340,RecruitingRegion!$B$2:$B$84,0),1)</f>
        <v>UP</v>
      </c>
    </row>
    <row r="341" spans="1:19">
      <c r="A341">
        <v>2007</v>
      </c>
      <c r="B341" s="3">
        <v>8</v>
      </c>
      <c r="C341" s="4" t="s">
        <v>188</v>
      </c>
      <c r="D341" s="6">
        <v>689</v>
      </c>
      <c r="E341" s="6">
        <v>564</v>
      </c>
      <c r="F341" s="6">
        <v>574</v>
      </c>
      <c r="G341" s="6">
        <v>524</v>
      </c>
      <c r="H341" s="6">
        <v>579</v>
      </c>
      <c r="I341" s="6">
        <v>528</v>
      </c>
      <c r="J341" s="6">
        <v>556</v>
      </c>
      <c r="K341" s="6">
        <v>617</v>
      </c>
      <c r="L341" s="6">
        <v>622</v>
      </c>
      <c r="M341" s="6">
        <v>615</v>
      </c>
      <c r="N341" s="6">
        <v>628</v>
      </c>
      <c r="O341" s="6">
        <v>617</v>
      </c>
      <c r="P341" s="6">
        <v>739</v>
      </c>
      <c r="R341" t="str">
        <f>INDEX(RecruitingRegion!A$2:A$84,MATCH(countyEnrlData!$C341,RecruitingRegion!$B$2:$B$84,0),1)</f>
        <v>SW-LP</v>
      </c>
      <c r="S341" t="str">
        <f>INDEX(RecruitingRegion!C$2:C$84,MATCH(countyEnrlData!$C341,RecruitingRegion!$B$2:$B$84,0),1)</f>
        <v>LP</v>
      </c>
    </row>
    <row r="342" spans="1:19">
      <c r="A342">
        <v>2007</v>
      </c>
      <c r="B342" s="3">
        <v>9</v>
      </c>
      <c r="C342" s="4" t="s">
        <v>189</v>
      </c>
      <c r="D342" s="6">
        <v>1233</v>
      </c>
      <c r="E342" s="6">
        <v>1094</v>
      </c>
      <c r="F342" s="6">
        <v>1038</v>
      </c>
      <c r="G342" s="6">
        <v>1037</v>
      </c>
      <c r="H342" s="6">
        <v>1083</v>
      </c>
      <c r="I342" s="6">
        <v>1069</v>
      </c>
      <c r="J342" s="6">
        <v>1127</v>
      </c>
      <c r="K342" s="6">
        <v>1150</v>
      </c>
      <c r="L342" s="6">
        <v>1185</v>
      </c>
      <c r="M342" s="6">
        <v>1519</v>
      </c>
      <c r="N342" s="6">
        <v>1567</v>
      </c>
      <c r="O342" s="6">
        <v>1326</v>
      </c>
      <c r="P342" s="6">
        <v>1251</v>
      </c>
      <c r="R342" t="str">
        <f>INDEX(RecruitingRegion!A$2:A$84,MATCH(countyEnrlData!$C342,RecruitingRegion!$B$2:$B$84,0),1)</f>
        <v>Central-LP</v>
      </c>
      <c r="S342" t="str">
        <f>INDEX(RecruitingRegion!C$2:C$84,MATCH(countyEnrlData!$C342,RecruitingRegion!$B$2:$B$84,0),1)</f>
        <v>LP</v>
      </c>
    </row>
    <row r="343" spans="1:19">
      <c r="A343">
        <v>2007</v>
      </c>
      <c r="B343" s="3">
        <v>10</v>
      </c>
      <c r="C343" s="4" t="s">
        <v>190</v>
      </c>
      <c r="D343" s="6">
        <v>208</v>
      </c>
      <c r="E343" s="6">
        <v>190</v>
      </c>
      <c r="F343" s="6">
        <v>171</v>
      </c>
      <c r="G343" s="6">
        <v>185</v>
      </c>
      <c r="H343" s="6">
        <v>186</v>
      </c>
      <c r="I343" s="6">
        <v>171</v>
      </c>
      <c r="J343" s="6">
        <v>175</v>
      </c>
      <c r="K343" s="6">
        <v>166</v>
      </c>
      <c r="L343" s="6">
        <v>178</v>
      </c>
      <c r="M343" s="6">
        <v>217</v>
      </c>
      <c r="N343" s="6">
        <v>218</v>
      </c>
      <c r="O343" s="6">
        <v>200</v>
      </c>
      <c r="P343" s="6">
        <v>196</v>
      </c>
      <c r="R343" t="str">
        <f>INDEX(RecruitingRegion!A$2:A$84,MATCH(countyEnrlData!$C343,RecruitingRegion!$B$2:$B$84,0),1)</f>
        <v>East UP Northern LP</v>
      </c>
      <c r="S343" t="str">
        <f>INDEX(RecruitingRegion!C$2:C$84,MATCH(countyEnrlData!$C343,RecruitingRegion!$B$2:$B$84,0),1)</f>
        <v>LP</v>
      </c>
    </row>
    <row r="344" spans="1:19">
      <c r="A344">
        <v>2007</v>
      </c>
      <c r="B344" s="3">
        <v>11</v>
      </c>
      <c r="C344" s="4" t="s">
        <v>191</v>
      </c>
      <c r="D344" s="6">
        <v>2234</v>
      </c>
      <c r="E344" s="6">
        <v>2015</v>
      </c>
      <c r="F344" s="6">
        <v>1927</v>
      </c>
      <c r="G344" s="6">
        <v>1882</v>
      </c>
      <c r="H344" s="6">
        <v>1876</v>
      </c>
      <c r="I344" s="6">
        <v>1878</v>
      </c>
      <c r="J344" s="6">
        <v>1942</v>
      </c>
      <c r="K344" s="6">
        <v>1958</v>
      </c>
      <c r="L344" s="6">
        <v>1967</v>
      </c>
      <c r="M344" s="6">
        <v>2304</v>
      </c>
      <c r="N344" s="6">
        <v>2394</v>
      </c>
      <c r="O344" s="6">
        <v>2054</v>
      </c>
      <c r="P344" s="6">
        <v>2068</v>
      </c>
      <c r="R344" t="str">
        <f>INDEX(RecruitingRegion!A$2:A$84,MATCH(countyEnrlData!$C344,RecruitingRegion!$B$2:$B$84,0),1)</f>
        <v>SW-LP</v>
      </c>
      <c r="S344" t="str">
        <f>INDEX(RecruitingRegion!C$2:C$84,MATCH(countyEnrlData!$C344,RecruitingRegion!$B$2:$B$84,0),1)</f>
        <v>LP</v>
      </c>
    </row>
    <row r="345" spans="1:19">
      <c r="A345">
        <v>2007</v>
      </c>
      <c r="B345" s="3">
        <v>12</v>
      </c>
      <c r="C345" s="4" t="s">
        <v>192</v>
      </c>
      <c r="D345" s="6">
        <v>528</v>
      </c>
      <c r="E345" s="6">
        <v>503</v>
      </c>
      <c r="F345" s="6">
        <v>428</v>
      </c>
      <c r="G345" s="6">
        <v>467</v>
      </c>
      <c r="H345" s="6">
        <v>473</v>
      </c>
      <c r="I345" s="6">
        <v>439</v>
      </c>
      <c r="J345" s="6">
        <v>508</v>
      </c>
      <c r="K345" s="6">
        <v>507</v>
      </c>
      <c r="L345" s="6">
        <v>530</v>
      </c>
      <c r="M345" s="6">
        <v>575</v>
      </c>
      <c r="N345" s="6">
        <v>563</v>
      </c>
      <c r="O345" s="6">
        <v>573</v>
      </c>
      <c r="P345" s="6">
        <v>556</v>
      </c>
      <c r="R345" t="str">
        <f>INDEX(RecruitingRegion!A$2:A$84,MATCH(countyEnrlData!$C345,RecruitingRegion!$B$2:$B$84,0),1)</f>
        <v>SW-LP</v>
      </c>
      <c r="S345" t="str">
        <f>INDEX(RecruitingRegion!C$2:C$84,MATCH(countyEnrlData!$C345,RecruitingRegion!$B$2:$B$84,0),1)</f>
        <v>LP</v>
      </c>
    </row>
    <row r="346" spans="1:19">
      <c r="A346">
        <v>2007</v>
      </c>
      <c r="B346" s="3">
        <v>13</v>
      </c>
      <c r="C346" s="4" t="s">
        <v>193</v>
      </c>
      <c r="D346" s="6">
        <v>2034</v>
      </c>
      <c r="E346" s="6">
        <v>1835</v>
      </c>
      <c r="F346" s="6">
        <v>1736</v>
      </c>
      <c r="G346" s="6">
        <v>1616</v>
      </c>
      <c r="H346" s="6">
        <v>1677</v>
      </c>
      <c r="I346" s="6">
        <v>1667</v>
      </c>
      <c r="J346" s="6">
        <v>1610</v>
      </c>
      <c r="K346" s="6">
        <v>1771</v>
      </c>
      <c r="L346" s="6">
        <v>1808</v>
      </c>
      <c r="M346" s="6">
        <v>2093</v>
      </c>
      <c r="N346" s="6">
        <v>2182</v>
      </c>
      <c r="O346" s="6">
        <v>1932</v>
      </c>
      <c r="P346" s="6">
        <v>1844</v>
      </c>
      <c r="R346" t="str">
        <f>INDEX(RecruitingRegion!A$2:A$84,MATCH(countyEnrlData!$C346,RecruitingRegion!$B$2:$B$84,0),1)</f>
        <v>SW-LP</v>
      </c>
      <c r="S346" t="str">
        <f>INDEX(RecruitingRegion!C$2:C$84,MATCH(countyEnrlData!$C346,RecruitingRegion!$B$2:$B$84,0),1)</f>
        <v>LP</v>
      </c>
    </row>
    <row r="347" spans="1:19">
      <c r="A347">
        <v>2007</v>
      </c>
      <c r="B347" s="3">
        <v>14</v>
      </c>
      <c r="C347" s="4" t="s">
        <v>194</v>
      </c>
      <c r="D347" s="6">
        <v>604</v>
      </c>
      <c r="E347" s="6">
        <v>555</v>
      </c>
      <c r="F347" s="6">
        <v>569</v>
      </c>
      <c r="G347" s="6">
        <v>538</v>
      </c>
      <c r="H347" s="6">
        <v>566</v>
      </c>
      <c r="I347" s="6">
        <v>535</v>
      </c>
      <c r="J347" s="6">
        <v>578</v>
      </c>
      <c r="K347" s="6">
        <v>575</v>
      </c>
      <c r="L347" s="6">
        <v>571</v>
      </c>
      <c r="M347" s="6">
        <v>690</v>
      </c>
      <c r="N347" s="6">
        <v>647</v>
      </c>
      <c r="O347" s="6">
        <v>546</v>
      </c>
      <c r="P347" s="6">
        <v>487</v>
      </c>
      <c r="R347" t="str">
        <f>INDEX(RecruitingRegion!A$2:A$84,MATCH(countyEnrlData!$C347,RecruitingRegion!$B$2:$B$84,0),1)</f>
        <v>SW-LP</v>
      </c>
      <c r="S347" t="str">
        <f>INDEX(RecruitingRegion!C$2:C$84,MATCH(countyEnrlData!$C347,RecruitingRegion!$B$2:$B$84,0),1)</f>
        <v>LP</v>
      </c>
    </row>
    <row r="348" spans="1:19">
      <c r="A348">
        <v>2007</v>
      </c>
      <c r="B348" s="3">
        <v>15</v>
      </c>
      <c r="C348" s="4" t="s">
        <v>195</v>
      </c>
      <c r="D348" s="6">
        <v>339</v>
      </c>
      <c r="E348" s="6">
        <v>302</v>
      </c>
      <c r="F348" s="6">
        <v>314</v>
      </c>
      <c r="G348" s="6">
        <v>332</v>
      </c>
      <c r="H348" s="6">
        <v>302</v>
      </c>
      <c r="I348" s="6">
        <v>317</v>
      </c>
      <c r="J348" s="6">
        <v>321</v>
      </c>
      <c r="K348" s="6">
        <v>315</v>
      </c>
      <c r="L348" s="6">
        <v>359</v>
      </c>
      <c r="M348" s="6">
        <v>352</v>
      </c>
      <c r="N348" s="6">
        <v>360</v>
      </c>
      <c r="O348" s="6">
        <v>404</v>
      </c>
      <c r="P348" s="6">
        <v>381</v>
      </c>
      <c r="R348" t="str">
        <f>INDEX(RecruitingRegion!A$2:A$84,MATCH(countyEnrlData!$C348,RecruitingRegion!$B$2:$B$84,0),1)</f>
        <v>East UP Northern LP</v>
      </c>
      <c r="S348" t="str">
        <f>INDEX(RecruitingRegion!C$2:C$84,MATCH(countyEnrlData!$C348,RecruitingRegion!$B$2:$B$84,0),1)</f>
        <v>LP</v>
      </c>
    </row>
    <row r="349" spans="1:19">
      <c r="A349">
        <v>2007</v>
      </c>
      <c r="B349" s="3">
        <v>16</v>
      </c>
      <c r="C349" s="4" t="s">
        <v>196</v>
      </c>
      <c r="D349" s="6">
        <v>262</v>
      </c>
      <c r="E349" s="6">
        <v>277</v>
      </c>
      <c r="F349" s="6">
        <v>242</v>
      </c>
      <c r="G349" s="6">
        <v>240</v>
      </c>
      <c r="H349" s="6">
        <v>244</v>
      </c>
      <c r="I349" s="6">
        <v>274</v>
      </c>
      <c r="J349" s="6">
        <v>273</v>
      </c>
      <c r="K349" s="6">
        <v>314</v>
      </c>
      <c r="L349" s="6">
        <v>263</v>
      </c>
      <c r="M349" s="6">
        <v>369</v>
      </c>
      <c r="N349" s="6">
        <v>332</v>
      </c>
      <c r="O349" s="6">
        <v>333</v>
      </c>
      <c r="P349" s="6">
        <v>297</v>
      </c>
      <c r="R349" t="str">
        <f>INDEX(RecruitingRegion!A$2:A$84,MATCH(countyEnrlData!$C349,RecruitingRegion!$B$2:$B$84,0),1)</f>
        <v>East UP Northern LP</v>
      </c>
      <c r="S349" t="str">
        <f>INDEX(RecruitingRegion!C$2:C$84,MATCH(countyEnrlData!$C349,RecruitingRegion!$B$2:$B$84,0),1)</f>
        <v>LP</v>
      </c>
    </row>
    <row r="350" spans="1:19">
      <c r="A350">
        <v>2007</v>
      </c>
      <c r="B350" s="3">
        <v>17</v>
      </c>
      <c r="C350" s="4" t="s">
        <v>197</v>
      </c>
      <c r="D350" s="6">
        <v>415</v>
      </c>
      <c r="E350" s="6">
        <v>403</v>
      </c>
      <c r="F350" s="6">
        <v>379</v>
      </c>
      <c r="G350" s="6">
        <v>387</v>
      </c>
      <c r="H350" s="6">
        <v>357</v>
      </c>
      <c r="I350" s="6">
        <v>380</v>
      </c>
      <c r="J350" s="6">
        <v>385</v>
      </c>
      <c r="K350" s="6">
        <v>440</v>
      </c>
      <c r="L350" s="6">
        <v>423</v>
      </c>
      <c r="M350" s="6">
        <v>403</v>
      </c>
      <c r="N350" s="6">
        <v>437</v>
      </c>
      <c r="O350" s="6">
        <v>434</v>
      </c>
      <c r="P350" s="6">
        <v>513</v>
      </c>
      <c r="R350" t="str">
        <f>INDEX(RecruitingRegion!A$2:A$84,MATCH(countyEnrlData!$C350,RecruitingRegion!$B$2:$B$84,0),1)</f>
        <v>East UP Northern LP</v>
      </c>
      <c r="S350" t="str">
        <f>INDEX(RecruitingRegion!C$2:C$84,MATCH(countyEnrlData!$C350,RecruitingRegion!$B$2:$B$84,0),1)</f>
        <v>UP</v>
      </c>
    </row>
    <row r="351" spans="1:19">
      <c r="A351">
        <v>2007</v>
      </c>
      <c r="B351" s="3">
        <v>18</v>
      </c>
      <c r="C351" s="4" t="s">
        <v>198</v>
      </c>
      <c r="D351" s="6">
        <v>369</v>
      </c>
      <c r="E351" s="6">
        <v>328</v>
      </c>
      <c r="F351" s="6">
        <v>336</v>
      </c>
      <c r="G351" s="6">
        <v>318</v>
      </c>
      <c r="H351" s="6">
        <v>352</v>
      </c>
      <c r="I351" s="6">
        <v>324</v>
      </c>
      <c r="J351" s="6">
        <v>371</v>
      </c>
      <c r="K351" s="6">
        <v>376</v>
      </c>
      <c r="L351" s="6">
        <v>418</v>
      </c>
      <c r="M351" s="6">
        <v>424</v>
      </c>
      <c r="N351" s="6">
        <v>455</v>
      </c>
      <c r="O351" s="6">
        <v>422</v>
      </c>
      <c r="P351" s="6">
        <v>390</v>
      </c>
      <c r="R351" t="str">
        <f>INDEX(RecruitingRegion!A$2:A$84,MATCH(countyEnrlData!$C351,RecruitingRegion!$B$2:$B$84,0),1)</f>
        <v>Central-LP</v>
      </c>
      <c r="S351" t="str">
        <f>INDEX(RecruitingRegion!C$2:C$84,MATCH(countyEnrlData!$C351,RecruitingRegion!$B$2:$B$84,0),1)</f>
        <v>LP</v>
      </c>
    </row>
    <row r="352" spans="1:19">
      <c r="A352">
        <v>2007</v>
      </c>
      <c r="B352" s="3">
        <v>19</v>
      </c>
      <c r="C352" s="4" t="s">
        <v>199</v>
      </c>
      <c r="D352" s="6">
        <v>1018</v>
      </c>
      <c r="E352" s="6">
        <v>798</v>
      </c>
      <c r="F352" s="6">
        <v>789</v>
      </c>
      <c r="G352" s="6">
        <v>786</v>
      </c>
      <c r="H352" s="6">
        <v>808</v>
      </c>
      <c r="I352" s="6">
        <v>774</v>
      </c>
      <c r="J352" s="6">
        <v>757</v>
      </c>
      <c r="K352" s="6">
        <v>819</v>
      </c>
      <c r="L352" s="6">
        <v>804</v>
      </c>
      <c r="M352" s="6">
        <v>924</v>
      </c>
      <c r="N352" s="6">
        <v>883</v>
      </c>
      <c r="O352" s="6">
        <v>910</v>
      </c>
      <c r="P352" s="6">
        <v>930</v>
      </c>
      <c r="R352" t="str">
        <f>INDEX(RecruitingRegion!A$2:A$84,MATCH(countyEnrlData!$C352,RecruitingRegion!$B$2:$B$84,0),1)</f>
        <v>Central-LP</v>
      </c>
      <c r="S352" t="str">
        <f>INDEX(RecruitingRegion!C$2:C$84,MATCH(countyEnrlData!$C352,RecruitingRegion!$B$2:$B$84,0),1)</f>
        <v>LP</v>
      </c>
    </row>
    <row r="353" spans="1:19">
      <c r="A353">
        <v>2007</v>
      </c>
      <c r="B353" s="3">
        <v>20</v>
      </c>
      <c r="C353" s="4" t="s">
        <v>200</v>
      </c>
      <c r="D353" s="6">
        <v>106</v>
      </c>
      <c r="E353" s="6">
        <v>141</v>
      </c>
      <c r="F353" s="6">
        <v>126</v>
      </c>
      <c r="G353" s="6">
        <v>129</v>
      </c>
      <c r="H353" s="6">
        <v>115</v>
      </c>
      <c r="I353" s="6">
        <v>141</v>
      </c>
      <c r="J353" s="6">
        <v>152</v>
      </c>
      <c r="K353" s="6">
        <v>142</v>
      </c>
      <c r="L353" s="6">
        <v>160</v>
      </c>
      <c r="M353" s="6">
        <v>174</v>
      </c>
      <c r="N353" s="6">
        <v>174</v>
      </c>
      <c r="O353" s="6">
        <v>155</v>
      </c>
      <c r="P353" s="6">
        <v>164</v>
      </c>
      <c r="R353" t="str">
        <f>INDEX(RecruitingRegion!A$2:A$84,MATCH(countyEnrlData!$C353,RecruitingRegion!$B$2:$B$84,0),1)</f>
        <v>East UP Northern LP</v>
      </c>
      <c r="S353" t="str">
        <f>INDEX(RecruitingRegion!C$2:C$84,MATCH(countyEnrlData!$C353,RecruitingRegion!$B$2:$B$84,0),1)</f>
        <v>LP</v>
      </c>
    </row>
    <row r="354" spans="1:19">
      <c r="A354">
        <v>2007</v>
      </c>
      <c r="B354" s="3">
        <v>21</v>
      </c>
      <c r="C354" s="4" t="s">
        <v>201</v>
      </c>
      <c r="D354" s="6">
        <v>594</v>
      </c>
      <c r="E354" s="6">
        <v>421</v>
      </c>
      <c r="F354" s="6">
        <v>418</v>
      </c>
      <c r="G354" s="6">
        <v>420</v>
      </c>
      <c r="H354" s="6">
        <v>415</v>
      </c>
      <c r="I354" s="6">
        <v>391</v>
      </c>
      <c r="J354" s="6">
        <v>442</v>
      </c>
      <c r="K354" s="6">
        <v>406</v>
      </c>
      <c r="L354" s="6">
        <v>498</v>
      </c>
      <c r="M354" s="6">
        <v>484</v>
      </c>
      <c r="N354" s="6">
        <v>504</v>
      </c>
      <c r="O354" s="6">
        <v>527</v>
      </c>
      <c r="P354" s="6">
        <v>518</v>
      </c>
      <c r="R354" t="str">
        <f>INDEX(RecruitingRegion!A$2:A$84,MATCH(countyEnrlData!$C354,RecruitingRegion!$B$2:$B$84,0),1)</f>
        <v>West-Central UP</v>
      </c>
      <c r="S354" t="str">
        <f>INDEX(RecruitingRegion!C$2:C$84,MATCH(countyEnrlData!$C354,RecruitingRegion!$B$2:$B$84,0),1)</f>
        <v>UP</v>
      </c>
    </row>
    <row r="355" spans="1:19">
      <c r="A355">
        <v>2007</v>
      </c>
      <c r="B355" s="3">
        <v>22</v>
      </c>
      <c r="C355" s="4" t="s">
        <v>202</v>
      </c>
      <c r="D355" s="6">
        <v>369</v>
      </c>
      <c r="E355" s="6">
        <v>276</v>
      </c>
      <c r="F355" s="6">
        <v>260</v>
      </c>
      <c r="G355" s="6">
        <v>275</v>
      </c>
      <c r="H355" s="6">
        <v>287</v>
      </c>
      <c r="I355" s="6">
        <v>318</v>
      </c>
      <c r="J355" s="6">
        <v>286</v>
      </c>
      <c r="K355" s="6">
        <v>338</v>
      </c>
      <c r="L355" s="6">
        <v>334</v>
      </c>
      <c r="M355" s="6">
        <v>428</v>
      </c>
      <c r="N355" s="6">
        <v>392</v>
      </c>
      <c r="O355" s="6">
        <v>449</v>
      </c>
      <c r="P355" s="6">
        <v>462</v>
      </c>
      <c r="R355" t="str">
        <f>INDEX(RecruitingRegion!A$2:A$84,MATCH(countyEnrlData!$C355,RecruitingRegion!$B$2:$B$84,0),1)</f>
        <v>West-Central UP</v>
      </c>
      <c r="S355" t="str">
        <f>INDEX(RecruitingRegion!C$2:C$84,MATCH(countyEnrlData!$C355,RecruitingRegion!$B$2:$B$84,0),1)</f>
        <v>UP</v>
      </c>
    </row>
    <row r="356" spans="1:19">
      <c r="A356">
        <v>2007</v>
      </c>
      <c r="B356" s="3">
        <v>23</v>
      </c>
      <c r="C356" s="4" t="s">
        <v>203</v>
      </c>
      <c r="D356" s="6">
        <v>1551</v>
      </c>
      <c r="E356" s="6">
        <v>1366</v>
      </c>
      <c r="F356" s="6">
        <v>1375</v>
      </c>
      <c r="G356" s="6">
        <v>1325</v>
      </c>
      <c r="H356" s="6">
        <v>1366</v>
      </c>
      <c r="I356" s="6">
        <v>1186</v>
      </c>
      <c r="J356" s="6">
        <v>1280</v>
      </c>
      <c r="K356" s="6">
        <v>1489</v>
      </c>
      <c r="L356" s="6">
        <v>1470</v>
      </c>
      <c r="M356" s="6">
        <v>1707</v>
      </c>
      <c r="N356" s="6">
        <v>1748</v>
      </c>
      <c r="O356" s="6">
        <v>1677</v>
      </c>
      <c r="P356" s="6">
        <v>1631</v>
      </c>
      <c r="R356" t="str">
        <f>INDEX(RecruitingRegion!A$2:A$84,MATCH(countyEnrlData!$C356,RecruitingRegion!$B$2:$B$84,0),1)</f>
        <v>Central-LP</v>
      </c>
      <c r="S356" t="str">
        <f>INDEX(RecruitingRegion!C$2:C$84,MATCH(countyEnrlData!$C356,RecruitingRegion!$B$2:$B$84,0),1)</f>
        <v>LP</v>
      </c>
    </row>
    <row r="357" spans="1:19">
      <c r="A357">
        <v>2007</v>
      </c>
      <c r="B357" s="3">
        <v>24</v>
      </c>
      <c r="C357" s="4" t="s">
        <v>204</v>
      </c>
      <c r="D357" s="6">
        <v>441</v>
      </c>
      <c r="E357" s="6">
        <v>387</v>
      </c>
      <c r="F357" s="6">
        <v>374</v>
      </c>
      <c r="G357" s="6">
        <v>396</v>
      </c>
      <c r="H357" s="6">
        <v>400</v>
      </c>
      <c r="I357" s="6">
        <v>391</v>
      </c>
      <c r="J357" s="6">
        <v>407</v>
      </c>
      <c r="K357" s="6">
        <v>441</v>
      </c>
      <c r="L357" s="6">
        <v>415</v>
      </c>
      <c r="M357" s="6">
        <v>438</v>
      </c>
      <c r="N357" s="6">
        <v>478</v>
      </c>
      <c r="O357" s="6">
        <v>457</v>
      </c>
      <c r="P357" s="6">
        <v>456</v>
      </c>
      <c r="R357" t="str">
        <f>INDEX(RecruitingRegion!A$2:A$84,MATCH(countyEnrlData!$C357,RecruitingRegion!$B$2:$B$84,0),1)</f>
        <v>East UP Northern LP</v>
      </c>
      <c r="S357" t="str">
        <f>INDEX(RecruitingRegion!C$2:C$84,MATCH(countyEnrlData!$C357,RecruitingRegion!$B$2:$B$84,0),1)</f>
        <v>LP</v>
      </c>
    </row>
    <row r="358" spans="1:19">
      <c r="A358">
        <v>2007</v>
      </c>
      <c r="B358" s="3">
        <v>25</v>
      </c>
      <c r="C358" s="4" t="s">
        <v>205</v>
      </c>
      <c r="D358" s="6">
        <v>6296</v>
      </c>
      <c r="E358" s="6">
        <v>5828</v>
      </c>
      <c r="F358" s="6">
        <v>5852</v>
      </c>
      <c r="G358" s="6">
        <v>5956</v>
      </c>
      <c r="H358" s="6">
        <v>5698</v>
      </c>
      <c r="I358" s="6">
        <v>5666</v>
      </c>
      <c r="J358" s="6">
        <v>5877</v>
      </c>
      <c r="K358" s="6">
        <v>6350</v>
      </c>
      <c r="L358" s="6">
        <v>6204</v>
      </c>
      <c r="M358" s="6">
        <v>7558</v>
      </c>
      <c r="N358" s="6">
        <v>7474</v>
      </c>
      <c r="O358" s="6">
        <v>5897</v>
      </c>
      <c r="P358" s="6">
        <v>5414</v>
      </c>
      <c r="R358" t="str">
        <f>INDEX(RecruitingRegion!A$2:A$84,MATCH(countyEnrlData!$C358,RecruitingRegion!$B$2:$B$84,0),1)</f>
        <v>East-Central LP</v>
      </c>
      <c r="S358" t="str">
        <f>INDEX(RecruitingRegion!C$2:C$84,MATCH(countyEnrlData!$C358,RecruitingRegion!$B$2:$B$84,0),1)</f>
        <v>LP</v>
      </c>
    </row>
    <row r="359" spans="1:19">
      <c r="A359">
        <v>2007</v>
      </c>
      <c r="B359" s="3">
        <v>26</v>
      </c>
      <c r="C359" s="4" t="s">
        <v>206</v>
      </c>
      <c r="D359" s="6">
        <v>256</v>
      </c>
      <c r="E359" s="6">
        <v>220</v>
      </c>
      <c r="F359" s="6">
        <v>295</v>
      </c>
      <c r="G359" s="6">
        <v>251</v>
      </c>
      <c r="H359" s="6">
        <v>232</v>
      </c>
      <c r="I359" s="6">
        <v>265</v>
      </c>
      <c r="J359" s="6">
        <v>228</v>
      </c>
      <c r="K359" s="6">
        <v>255</v>
      </c>
      <c r="L359" s="6">
        <v>246</v>
      </c>
      <c r="M359" s="6">
        <v>365</v>
      </c>
      <c r="N359" s="6">
        <v>281</v>
      </c>
      <c r="O359" s="6">
        <v>269</v>
      </c>
      <c r="P359" s="6">
        <v>283</v>
      </c>
      <c r="R359" t="str">
        <f>INDEX(RecruitingRegion!A$2:A$84,MATCH(countyEnrlData!$C359,RecruitingRegion!$B$2:$B$84,0),1)</f>
        <v>Central-LP</v>
      </c>
      <c r="S359" t="str">
        <f>INDEX(RecruitingRegion!C$2:C$84,MATCH(countyEnrlData!$C359,RecruitingRegion!$B$2:$B$84,0),1)</f>
        <v>LP</v>
      </c>
    </row>
    <row r="360" spans="1:19">
      <c r="A360">
        <v>2007</v>
      </c>
      <c r="B360" s="3">
        <v>27</v>
      </c>
      <c r="C360" s="4" t="s">
        <v>207</v>
      </c>
      <c r="D360" s="6">
        <v>157</v>
      </c>
      <c r="E360" s="6">
        <v>120</v>
      </c>
      <c r="F360" s="6">
        <v>128</v>
      </c>
      <c r="G360" s="6">
        <v>134</v>
      </c>
      <c r="H360" s="6">
        <v>136</v>
      </c>
      <c r="I360" s="6">
        <v>144</v>
      </c>
      <c r="J360" s="6">
        <v>148</v>
      </c>
      <c r="K360" s="6">
        <v>150</v>
      </c>
      <c r="L360" s="6">
        <v>156</v>
      </c>
      <c r="M360" s="6">
        <v>178</v>
      </c>
      <c r="N360" s="6">
        <v>184</v>
      </c>
      <c r="O360" s="6">
        <v>182</v>
      </c>
      <c r="P360" s="6">
        <v>185</v>
      </c>
      <c r="R360" t="str">
        <f>INDEX(RecruitingRegion!A$2:A$84,MATCH(countyEnrlData!$C360,RecruitingRegion!$B$2:$B$84,0),1)</f>
        <v>West-Central UP</v>
      </c>
      <c r="S360" t="str">
        <f>INDEX(RecruitingRegion!C$2:C$84,MATCH(countyEnrlData!$C360,RecruitingRegion!$B$2:$B$84,0),1)</f>
        <v>UP</v>
      </c>
    </row>
    <row r="361" spans="1:19">
      <c r="A361">
        <v>2007</v>
      </c>
      <c r="B361" s="3">
        <v>28</v>
      </c>
      <c r="C361" s="4" t="s">
        <v>208</v>
      </c>
      <c r="D361" s="6">
        <v>1075</v>
      </c>
      <c r="E361" s="6">
        <v>1047</v>
      </c>
      <c r="F361" s="6">
        <v>1088</v>
      </c>
      <c r="G361" s="6">
        <v>1000</v>
      </c>
      <c r="H361" s="6">
        <v>1063</v>
      </c>
      <c r="I361" s="6">
        <v>1040</v>
      </c>
      <c r="J361" s="6">
        <v>944</v>
      </c>
      <c r="K361" s="6">
        <v>1028</v>
      </c>
      <c r="L361" s="6">
        <v>1064</v>
      </c>
      <c r="M361" s="6">
        <v>1087</v>
      </c>
      <c r="N361" s="6">
        <v>1169</v>
      </c>
      <c r="O361" s="6">
        <v>1145</v>
      </c>
      <c r="P361" s="6">
        <v>1212</v>
      </c>
      <c r="R361" t="str">
        <f>INDEX(RecruitingRegion!A$2:A$84,MATCH(countyEnrlData!$C361,RecruitingRegion!$B$2:$B$84,0),1)</f>
        <v>East UP Northern LP</v>
      </c>
      <c r="S361" t="str">
        <f>INDEX(RecruitingRegion!C$2:C$84,MATCH(countyEnrlData!$C361,RecruitingRegion!$B$2:$B$84,0),1)</f>
        <v>LP</v>
      </c>
    </row>
    <row r="362" spans="1:19">
      <c r="A362">
        <v>2007</v>
      </c>
      <c r="B362" s="3">
        <v>29</v>
      </c>
      <c r="C362" s="4" t="s">
        <v>209</v>
      </c>
      <c r="D362" s="6">
        <v>606</v>
      </c>
      <c r="E362" s="6">
        <v>552</v>
      </c>
      <c r="F362" s="6">
        <v>534</v>
      </c>
      <c r="G362" s="6">
        <v>502</v>
      </c>
      <c r="H362" s="6">
        <v>499</v>
      </c>
      <c r="I362" s="6">
        <v>528</v>
      </c>
      <c r="J362" s="6">
        <v>504</v>
      </c>
      <c r="K362" s="6">
        <v>523</v>
      </c>
      <c r="L362" s="6">
        <v>540</v>
      </c>
      <c r="M362" s="6">
        <v>621</v>
      </c>
      <c r="N362" s="6">
        <v>640</v>
      </c>
      <c r="O362" s="6">
        <v>617</v>
      </c>
      <c r="P362" s="6">
        <v>743</v>
      </c>
      <c r="R362" t="str">
        <f>INDEX(RecruitingRegion!A$2:A$84,MATCH(countyEnrlData!$C362,RecruitingRegion!$B$2:$B$84,0),1)</f>
        <v>Central-LP</v>
      </c>
      <c r="S362" t="str">
        <f>INDEX(RecruitingRegion!C$2:C$84,MATCH(countyEnrlData!$C362,RecruitingRegion!$B$2:$B$84,0),1)</f>
        <v>LP</v>
      </c>
    </row>
    <row r="363" spans="1:19">
      <c r="A363">
        <v>2007</v>
      </c>
      <c r="B363" s="3">
        <v>30</v>
      </c>
      <c r="C363" s="4" t="s">
        <v>210</v>
      </c>
      <c r="D363" s="6">
        <v>638</v>
      </c>
      <c r="E363" s="6">
        <v>481</v>
      </c>
      <c r="F363" s="6">
        <v>556</v>
      </c>
      <c r="G363" s="6">
        <v>529</v>
      </c>
      <c r="H363" s="6">
        <v>475</v>
      </c>
      <c r="I363" s="6">
        <v>484</v>
      </c>
      <c r="J363" s="6">
        <v>487</v>
      </c>
      <c r="K363" s="6">
        <v>518</v>
      </c>
      <c r="L363" s="6">
        <v>565</v>
      </c>
      <c r="M363" s="6">
        <v>608</v>
      </c>
      <c r="N363" s="6">
        <v>596</v>
      </c>
      <c r="O363" s="6">
        <v>540</v>
      </c>
      <c r="P363" s="6">
        <v>596</v>
      </c>
      <c r="R363" t="str">
        <f>INDEX(RecruitingRegion!A$2:A$84,MATCH(countyEnrlData!$C363,RecruitingRegion!$B$2:$B$84,0),1)</f>
        <v>SW-LP</v>
      </c>
      <c r="S363" t="str">
        <f>INDEX(RecruitingRegion!C$2:C$84,MATCH(countyEnrlData!$C363,RecruitingRegion!$B$2:$B$84,0),1)</f>
        <v>LP</v>
      </c>
    </row>
    <row r="364" spans="1:19">
      <c r="A364">
        <v>2007</v>
      </c>
      <c r="B364" s="3">
        <v>31</v>
      </c>
      <c r="C364" s="4" t="s">
        <v>211</v>
      </c>
      <c r="D364" s="6">
        <v>419</v>
      </c>
      <c r="E364" s="6">
        <v>389</v>
      </c>
      <c r="F364" s="6">
        <v>395</v>
      </c>
      <c r="G364" s="6">
        <v>414</v>
      </c>
      <c r="H364" s="6">
        <v>400</v>
      </c>
      <c r="I364" s="6">
        <v>409</v>
      </c>
      <c r="J364" s="6">
        <v>397</v>
      </c>
      <c r="K364" s="6">
        <v>382</v>
      </c>
      <c r="L364" s="6">
        <v>380</v>
      </c>
      <c r="M364" s="6">
        <v>438</v>
      </c>
      <c r="N364" s="6">
        <v>463</v>
      </c>
      <c r="O364" s="6">
        <v>411</v>
      </c>
      <c r="P364" s="6">
        <v>416</v>
      </c>
      <c r="R364" t="str">
        <f>INDEX(RecruitingRegion!A$2:A$84,MATCH(countyEnrlData!$C364,RecruitingRegion!$B$2:$B$84,0),1)</f>
        <v>West-Central UP</v>
      </c>
      <c r="S364" t="str">
        <f>INDEX(RecruitingRegion!C$2:C$84,MATCH(countyEnrlData!$C364,RecruitingRegion!$B$2:$B$84,0),1)</f>
        <v>UP</v>
      </c>
    </row>
    <row r="365" spans="1:19">
      <c r="A365">
        <v>2007</v>
      </c>
      <c r="B365" s="3">
        <v>32</v>
      </c>
      <c r="C365" s="4" t="s">
        <v>212</v>
      </c>
      <c r="D365" s="6">
        <v>364</v>
      </c>
      <c r="E365" s="6">
        <v>309</v>
      </c>
      <c r="F365" s="6">
        <v>342</v>
      </c>
      <c r="G365" s="6">
        <v>327</v>
      </c>
      <c r="H365" s="6">
        <v>370</v>
      </c>
      <c r="I365" s="6">
        <v>360</v>
      </c>
      <c r="J365" s="6">
        <v>331</v>
      </c>
      <c r="K365" s="6">
        <v>385</v>
      </c>
      <c r="L365" s="6">
        <v>380</v>
      </c>
      <c r="M365" s="6">
        <v>407</v>
      </c>
      <c r="N365" s="6">
        <v>481</v>
      </c>
      <c r="O365" s="6">
        <v>482</v>
      </c>
      <c r="P365" s="6">
        <v>475</v>
      </c>
      <c r="R365" t="str">
        <f>INDEX(RecruitingRegion!A$2:A$84,MATCH(countyEnrlData!$C365,RecruitingRegion!$B$2:$B$84,0),1)</f>
        <v>Central-LP</v>
      </c>
      <c r="S365" t="str">
        <f>INDEX(RecruitingRegion!C$2:C$84,MATCH(countyEnrlData!$C365,RecruitingRegion!$B$2:$B$84,0),1)</f>
        <v>LP</v>
      </c>
    </row>
    <row r="366" spans="1:19">
      <c r="A366">
        <v>2007</v>
      </c>
      <c r="B366" s="3">
        <v>33</v>
      </c>
      <c r="C366" s="4" t="s">
        <v>213</v>
      </c>
      <c r="D366" s="6">
        <v>3415</v>
      </c>
      <c r="E366" s="6">
        <v>3137</v>
      </c>
      <c r="F366" s="6">
        <v>3146</v>
      </c>
      <c r="G366" s="6">
        <v>3032</v>
      </c>
      <c r="H366" s="6">
        <v>3137</v>
      </c>
      <c r="I366" s="6">
        <v>3282</v>
      </c>
      <c r="J366" s="6">
        <v>3440</v>
      </c>
      <c r="K366" s="6">
        <v>3257</v>
      </c>
      <c r="L366" s="6">
        <v>3249</v>
      </c>
      <c r="M366" s="6">
        <v>3856</v>
      </c>
      <c r="N366" s="6">
        <v>3447</v>
      </c>
      <c r="O366" s="6">
        <v>3352</v>
      </c>
      <c r="P366" s="6">
        <v>3057</v>
      </c>
      <c r="R366" t="str">
        <f>INDEX(RecruitingRegion!A$2:A$84,MATCH(countyEnrlData!$C366,RecruitingRegion!$B$2:$B$84,0),1)</f>
        <v>Central-LP</v>
      </c>
      <c r="S366" t="str">
        <f>INDEX(RecruitingRegion!C$2:C$84,MATCH(countyEnrlData!$C366,RecruitingRegion!$B$2:$B$84,0),1)</f>
        <v>LP</v>
      </c>
    </row>
    <row r="367" spans="1:19">
      <c r="A367">
        <v>2007</v>
      </c>
      <c r="B367" s="3">
        <v>34</v>
      </c>
      <c r="C367" s="4" t="s">
        <v>214</v>
      </c>
      <c r="D367" s="6">
        <v>1082</v>
      </c>
      <c r="E367" s="6">
        <v>873</v>
      </c>
      <c r="F367" s="6">
        <v>796</v>
      </c>
      <c r="G367" s="6">
        <v>830</v>
      </c>
      <c r="H367" s="6">
        <v>832</v>
      </c>
      <c r="I367" s="6">
        <v>822</v>
      </c>
      <c r="J367" s="6">
        <v>866</v>
      </c>
      <c r="K367" s="6">
        <v>837</v>
      </c>
      <c r="L367" s="6">
        <v>832</v>
      </c>
      <c r="M367" s="6">
        <v>913</v>
      </c>
      <c r="N367" s="6">
        <v>908</v>
      </c>
      <c r="O367" s="6">
        <v>921</v>
      </c>
      <c r="P367" s="6">
        <v>927</v>
      </c>
      <c r="R367" t="str">
        <f>INDEX(RecruitingRegion!A$2:A$84,MATCH(countyEnrlData!$C367,RecruitingRegion!$B$2:$B$84,0),1)</f>
        <v>Central-LP</v>
      </c>
      <c r="S367" t="str">
        <f>INDEX(RecruitingRegion!C$2:C$84,MATCH(countyEnrlData!$C367,RecruitingRegion!$B$2:$B$84,0),1)</f>
        <v>LP</v>
      </c>
    </row>
    <row r="368" spans="1:19">
      <c r="A368">
        <v>2007</v>
      </c>
      <c r="B368" s="3">
        <v>35</v>
      </c>
      <c r="C368" s="4" t="s">
        <v>215</v>
      </c>
      <c r="D368" s="6">
        <v>340</v>
      </c>
      <c r="E368" s="6">
        <v>342</v>
      </c>
      <c r="F368" s="6">
        <v>357</v>
      </c>
      <c r="G368" s="6">
        <v>328</v>
      </c>
      <c r="H368" s="6">
        <v>349</v>
      </c>
      <c r="I368" s="6">
        <v>335</v>
      </c>
      <c r="J368" s="6">
        <v>358</v>
      </c>
      <c r="K368" s="6">
        <v>381</v>
      </c>
      <c r="L368" s="6">
        <v>380</v>
      </c>
      <c r="M368" s="6">
        <v>424</v>
      </c>
      <c r="N368" s="6">
        <v>464</v>
      </c>
      <c r="O368" s="6">
        <v>459</v>
      </c>
      <c r="P368" s="6">
        <v>432</v>
      </c>
      <c r="R368" t="str">
        <f>INDEX(RecruitingRegion!A$2:A$84,MATCH(countyEnrlData!$C368,RecruitingRegion!$B$2:$B$84,0),1)</f>
        <v>East UP Northern LP</v>
      </c>
      <c r="S368" t="str">
        <f>INDEX(RecruitingRegion!C$2:C$84,MATCH(countyEnrlData!$C368,RecruitingRegion!$B$2:$B$84,0),1)</f>
        <v>LP</v>
      </c>
    </row>
    <row r="369" spans="1:19">
      <c r="A369">
        <v>2007</v>
      </c>
      <c r="B369" s="3">
        <v>36</v>
      </c>
      <c r="C369" s="4" t="s">
        <v>216</v>
      </c>
      <c r="D369" s="6">
        <v>140</v>
      </c>
      <c r="E369" s="6">
        <v>106</v>
      </c>
      <c r="F369" s="6">
        <v>82</v>
      </c>
      <c r="G369" s="6">
        <v>120</v>
      </c>
      <c r="H369" s="6">
        <v>112</v>
      </c>
      <c r="I369" s="6">
        <v>105</v>
      </c>
      <c r="J369" s="6">
        <v>137</v>
      </c>
      <c r="K369" s="6">
        <v>114</v>
      </c>
      <c r="L369" s="6">
        <v>138</v>
      </c>
      <c r="M369" s="6">
        <v>112</v>
      </c>
      <c r="N369" s="6">
        <v>138</v>
      </c>
      <c r="O369" s="6">
        <v>152</v>
      </c>
      <c r="P369" s="6">
        <v>157</v>
      </c>
      <c r="R369" t="str">
        <f>INDEX(RecruitingRegion!A$2:A$84,MATCH(countyEnrlData!$C369,RecruitingRegion!$B$2:$B$84,0),1)</f>
        <v>West-Central UP</v>
      </c>
      <c r="S369" t="str">
        <f>INDEX(RecruitingRegion!C$2:C$84,MATCH(countyEnrlData!$C369,RecruitingRegion!$B$2:$B$84,0),1)</f>
        <v>UP</v>
      </c>
    </row>
    <row r="370" spans="1:19">
      <c r="A370">
        <v>2007</v>
      </c>
      <c r="B370" s="3">
        <v>37</v>
      </c>
      <c r="C370" s="4" t="s">
        <v>217</v>
      </c>
      <c r="D370" s="6">
        <v>534</v>
      </c>
      <c r="E370" s="6">
        <v>616</v>
      </c>
      <c r="F370" s="6">
        <v>570</v>
      </c>
      <c r="G370" s="6">
        <v>595</v>
      </c>
      <c r="H370" s="6">
        <v>560</v>
      </c>
      <c r="I370" s="6">
        <v>475</v>
      </c>
      <c r="J370" s="6">
        <v>487</v>
      </c>
      <c r="K370" s="6">
        <v>461</v>
      </c>
      <c r="L370" s="6">
        <v>534</v>
      </c>
      <c r="M370" s="6">
        <v>572</v>
      </c>
      <c r="N370" s="6">
        <v>625</v>
      </c>
      <c r="O370" s="6">
        <v>581</v>
      </c>
      <c r="P370" s="6">
        <v>629</v>
      </c>
      <c r="R370" t="str">
        <f>INDEX(RecruitingRegion!A$2:A$84,MATCH(countyEnrlData!$C370,RecruitingRegion!$B$2:$B$84,0),1)</f>
        <v>Central-LP</v>
      </c>
      <c r="S370" t="str">
        <f>INDEX(RecruitingRegion!C$2:C$84,MATCH(countyEnrlData!$C370,RecruitingRegion!$B$2:$B$84,0),1)</f>
        <v>LP</v>
      </c>
    </row>
    <row r="371" spans="1:19">
      <c r="A371">
        <v>2007</v>
      </c>
      <c r="B371" s="3">
        <v>38</v>
      </c>
      <c r="C371" s="4" t="s">
        <v>218</v>
      </c>
      <c r="D371" s="6">
        <v>2187</v>
      </c>
      <c r="E371" s="6">
        <v>1923</v>
      </c>
      <c r="F371" s="6">
        <v>1851</v>
      </c>
      <c r="G371" s="6">
        <v>1768</v>
      </c>
      <c r="H371" s="6">
        <v>1876</v>
      </c>
      <c r="I371" s="6">
        <v>1857</v>
      </c>
      <c r="J371" s="6">
        <v>1896</v>
      </c>
      <c r="K371" s="6">
        <v>1970</v>
      </c>
      <c r="L371" s="6">
        <v>1929</v>
      </c>
      <c r="M371" s="6">
        <v>2327</v>
      </c>
      <c r="N371" s="6">
        <v>2189</v>
      </c>
      <c r="O371" s="6">
        <v>2127</v>
      </c>
      <c r="P371" s="6">
        <v>1975</v>
      </c>
      <c r="R371" t="str">
        <f>INDEX(RecruitingRegion!A$2:A$84,MATCH(countyEnrlData!$C371,RecruitingRegion!$B$2:$B$84,0),1)</f>
        <v>SW-LP</v>
      </c>
      <c r="S371" t="str">
        <f>INDEX(RecruitingRegion!C$2:C$84,MATCH(countyEnrlData!$C371,RecruitingRegion!$B$2:$B$84,0),1)</f>
        <v>LP</v>
      </c>
    </row>
    <row r="372" spans="1:19">
      <c r="A372">
        <v>2007</v>
      </c>
      <c r="B372" s="3">
        <v>39</v>
      </c>
      <c r="C372" s="4" t="s">
        <v>219</v>
      </c>
      <c r="D372" s="6">
        <v>2846</v>
      </c>
      <c r="E372" s="6">
        <v>2754</v>
      </c>
      <c r="F372" s="6">
        <v>2692</v>
      </c>
      <c r="G372" s="6">
        <v>2634</v>
      </c>
      <c r="H372" s="6">
        <v>2678</v>
      </c>
      <c r="I372" s="6">
        <v>2568</v>
      </c>
      <c r="J372" s="6">
        <v>2656</v>
      </c>
      <c r="K372" s="6">
        <v>2490</v>
      </c>
      <c r="L372" s="6">
        <v>2632</v>
      </c>
      <c r="M372" s="6">
        <v>3341</v>
      </c>
      <c r="N372" s="6">
        <v>2615</v>
      </c>
      <c r="O372" s="6">
        <v>2581</v>
      </c>
      <c r="P372" s="6">
        <v>2448</v>
      </c>
      <c r="R372" t="str">
        <f>INDEX(RecruitingRegion!A$2:A$84,MATCH(countyEnrlData!$C372,RecruitingRegion!$B$2:$B$84,0),1)</f>
        <v>SW-LP</v>
      </c>
      <c r="S372" t="str">
        <f>INDEX(RecruitingRegion!C$2:C$84,MATCH(countyEnrlData!$C372,RecruitingRegion!$B$2:$B$84,0),1)</f>
        <v>LP</v>
      </c>
    </row>
    <row r="373" spans="1:19">
      <c r="A373">
        <v>2007</v>
      </c>
      <c r="B373" s="3">
        <v>40</v>
      </c>
      <c r="C373" s="4" t="s">
        <v>220</v>
      </c>
      <c r="D373" s="6">
        <v>173</v>
      </c>
      <c r="E373" s="6">
        <v>173</v>
      </c>
      <c r="F373" s="6">
        <v>188</v>
      </c>
      <c r="G373" s="6">
        <v>167</v>
      </c>
      <c r="H373" s="6">
        <v>170</v>
      </c>
      <c r="I373" s="6">
        <v>159</v>
      </c>
      <c r="J373" s="6">
        <v>175</v>
      </c>
      <c r="K373" s="6">
        <v>206</v>
      </c>
      <c r="L373" s="6">
        <v>186</v>
      </c>
      <c r="M373" s="6">
        <v>210</v>
      </c>
      <c r="N373" s="6">
        <v>251</v>
      </c>
      <c r="O373" s="6">
        <v>191</v>
      </c>
      <c r="P373" s="6">
        <v>201</v>
      </c>
      <c r="R373" t="str">
        <f>INDEX(RecruitingRegion!A$2:A$84,MATCH(countyEnrlData!$C373,RecruitingRegion!$B$2:$B$84,0),1)</f>
        <v>East UP Northern LP</v>
      </c>
      <c r="S373" t="str">
        <f>INDEX(RecruitingRegion!C$2:C$84,MATCH(countyEnrlData!$C373,RecruitingRegion!$B$2:$B$84,0),1)</f>
        <v>LP</v>
      </c>
    </row>
    <row r="374" spans="1:19">
      <c r="A374">
        <v>2007</v>
      </c>
      <c r="B374" s="3">
        <v>41</v>
      </c>
      <c r="C374" s="4" t="s">
        <v>221</v>
      </c>
      <c r="D374" s="6">
        <v>9320</v>
      </c>
      <c r="E374" s="6">
        <v>7959</v>
      </c>
      <c r="F374" s="6">
        <v>7750</v>
      </c>
      <c r="G374" s="6">
        <v>7772</v>
      </c>
      <c r="H374" s="6">
        <v>7445</v>
      </c>
      <c r="I374" s="6">
        <v>7481</v>
      </c>
      <c r="J374" s="6">
        <v>7402</v>
      </c>
      <c r="K374" s="6">
        <v>7505</v>
      </c>
      <c r="L374" s="6">
        <v>7474</v>
      </c>
      <c r="M374" s="6">
        <v>8737</v>
      </c>
      <c r="N374" s="6">
        <v>8576</v>
      </c>
      <c r="O374" s="6">
        <v>7549</v>
      </c>
      <c r="P374" s="6">
        <v>7377</v>
      </c>
      <c r="R374" t="str">
        <f>INDEX(RecruitingRegion!A$2:A$84,MATCH(countyEnrlData!$C374,RecruitingRegion!$B$2:$B$84,0),1)</f>
        <v>SW-LP</v>
      </c>
      <c r="S374" t="str">
        <f>INDEX(RecruitingRegion!C$2:C$84,MATCH(countyEnrlData!$C374,RecruitingRegion!$B$2:$B$84,0),1)</f>
        <v>LP</v>
      </c>
    </row>
    <row r="375" spans="1:19">
      <c r="A375">
        <v>2007</v>
      </c>
      <c r="B375" s="3">
        <v>42</v>
      </c>
      <c r="C375" s="4" t="s">
        <v>222</v>
      </c>
      <c r="D375" s="6">
        <v>2</v>
      </c>
      <c r="E375" s="5">
        <v>0</v>
      </c>
      <c r="F375" s="6">
        <v>1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R375" t="str">
        <f>INDEX(RecruitingRegion!A$2:A$84,MATCH(countyEnrlData!$C375,RecruitingRegion!$B$2:$B$84,0),1)</f>
        <v>West-Central UP</v>
      </c>
      <c r="S375" t="str">
        <f>INDEX(RecruitingRegion!C$2:C$84,MATCH(countyEnrlData!$C375,RecruitingRegion!$B$2:$B$84,0),1)</f>
        <v>UP</v>
      </c>
    </row>
    <row r="376" spans="1:19">
      <c r="A376">
        <v>2007</v>
      </c>
      <c r="B376" s="3">
        <v>43</v>
      </c>
      <c r="C376" s="4" t="s">
        <v>223</v>
      </c>
      <c r="D376" s="6">
        <v>49</v>
      </c>
      <c r="E376" s="6">
        <v>34</v>
      </c>
      <c r="F376" s="6">
        <v>52</v>
      </c>
      <c r="G376" s="6">
        <v>53</v>
      </c>
      <c r="H376" s="6">
        <v>53</v>
      </c>
      <c r="I376" s="6">
        <v>49</v>
      </c>
      <c r="J376" s="6">
        <v>40</v>
      </c>
      <c r="K376" s="6">
        <v>45</v>
      </c>
      <c r="L376" s="6">
        <v>54</v>
      </c>
      <c r="M376" s="6">
        <v>52</v>
      </c>
      <c r="N376" s="6">
        <v>40</v>
      </c>
      <c r="O376" s="6">
        <v>34</v>
      </c>
      <c r="P376" s="6">
        <v>44</v>
      </c>
      <c r="R376" t="str">
        <f>INDEX(RecruitingRegion!A$2:A$84,MATCH(countyEnrlData!$C376,RecruitingRegion!$B$2:$B$84,0),1)</f>
        <v>Central-LP</v>
      </c>
      <c r="S376" t="str">
        <f>INDEX(RecruitingRegion!C$2:C$84,MATCH(countyEnrlData!$C376,RecruitingRegion!$B$2:$B$84,0),1)</f>
        <v>LP</v>
      </c>
    </row>
    <row r="377" spans="1:19">
      <c r="A377">
        <v>2007</v>
      </c>
      <c r="B377" s="3">
        <v>44</v>
      </c>
      <c r="C377" s="4" t="s">
        <v>224</v>
      </c>
      <c r="D377" s="6">
        <v>1198</v>
      </c>
      <c r="E377" s="6">
        <v>1030</v>
      </c>
      <c r="F377" s="6">
        <v>1065</v>
      </c>
      <c r="G377" s="6">
        <v>1166</v>
      </c>
      <c r="H377" s="6">
        <v>1161</v>
      </c>
      <c r="I377" s="6">
        <v>1225</v>
      </c>
      <c r="J377" s="6">
        <v>1087</v>
      </c>
      <c r="K377" s="6">
        <v>1179</v>
      </c>
      <c r="L377" s="6">
        <v>1193</v>
      </c>
      <c r="M377" s="6">
        <v>1268</v>
      </c>
      <c r="N377" s="6">
        <v>1246</v>
      </c>
      <c r="O377" s="6">
        <v>1331</v>
      </c>
      <c r="P377" s="6">
        <v>1262</v>
      </c>
      <c r="R377" t="str">
        <f>INDEX(RecruitingRegion!A$2:A$84,MATCH(countyEnrlData!$C377,RecruitingRegion!$B$2:$B$84,0),1)</f>
        <v>East-Central LP</v>
      </c>
      <c r="S377" t="str">
        <f>INDEX(RecruitingRegion!C$2:C$84,MATCH(countyEnrlData!$C377,RecruitingRegion!$B$2:$B$84,0),1)</f>
        <v>LP</v>
      </c>
    </row>
    <row r="378" spans="1:19">
      <c r="A378">
        <v>2007</v>
      </c>
      <c r="B378" s="3">
        <v>45</v>
      </c>
      <c r="C378" s="4" t="s">
        <v>225</v>
      </c>
      <c r="D378" s="6">
        <v>201</v>
      </c>
      <c r="E378" s="6">
        <v>131</v>
      </c>
      <c r="F378" s="6">
        <v>152</v>
      </c>
      <c r="G378" s="6">
        <v>166</v>
      </c>
      <c r="H378" s="6">
        <v>140</v>
      </c>
      <c r="I378" s="6">
        <v>191</v>
      </c>
      <c r="J378" s="6">
        <v>161</v>
      </c>
      <c r="K378" s="6">
        <v>191</v>
      </c>
      <c r="L378" s="6">
        <v>187</v>
      </c>
      <c r="M378" s="6">
        <v>191</v>
      </c>
      <c r="N378" s="6">
        <v>205</v>
      </c>
      <c r="O378" s="6">
        <v>211</v>
      </c>
      <c r="P378" s="6">
        <v>231</v>
      </c>
      <c r="R378" t="str">
        <f>INDEX(RecruitingRegion!A$2:A$84,MATCH(countyEnrlData!$C378,RecruitingRegion!$B$2:$B$84,0),1)</f>
        <v>East UP Northern LP</v>
      </c>
      <c r="S378" t="str">
        <f>INDEX(RecruitingRegion!C$2:C$84,MATCH(countyEnrlData!$C378,RecruitingRegion!$B$2:$B$84,0),1)</f>
        <v>LP</v>
      </c>
    </row>
    <row r="379" spans="1:19">
      <c r="A379">
        <v>2007</v>
      </c>
      <c r="B379" s="3">
        <v>46</v>
      </c>
      <c r="C379" s="4" t="s">
        <v>226</v>
      </c>
      <c r="D379" s="6">
        <v>1423</v>
      </c>
      <c r="E379" s="6">
        <v>1262</v>
      </c>
      <c r="F379" s="6">
        <v>1270</v>
      </c>
      <c r="G379" s="6">
        <v>1281</v>
      </c>
      <c r="H379" s="6">
        <v>1303</v>
      </c>
      <c r="I379" s="6">
        <v>1249</v>
      </c>
      <c r="J379" s="6">
        <v>1287</v>
      </c>
      <c r="K379" s="6">
        <v>1367</v>
      </c>
      <c r="L379" s="6">
        <v>1304</v>
      </c>
      <c r="M379" s="6">
        <v>1439</v>
      </c>
      <c r="N379" s="6">
        <v>1553</v>
      </c>
      <c r="O379" s="6">
        <v>1579</v>
      </c>
      <c r="P379" s="6">
        <v>1479</v>
      </c>
      <c r="R379" t="str">
        <f>INDEX(RecruitingRegion!A$2:A$84,MATCH(countyEnrlData!$C379,RecruitingRegion!$B$2:$B$84,0),1)</f>
        <v>SE-LP</v>
      </c>
      <c r="S379" t="str">
        <f>INDEX(RecruitingRegion!C$2:C$84,MATCH(countyEnrlData!$C379,RecruitingRegion!$B$2:$B$84,0),1)</f>
        <v>LP</v>
      </c>
    </row>
    <row r="380" spans="1:19">
      <c r="A380">
        <v>2007</v>
      </c>
      <c r="B380" s="3">
        <v>47</v>
      </c>
      <c r="C380" s="4" t="s">
        <v>227</v>
      </c>
      <c r="D380" s="6">
        <v>2201</v>
      </c>
      <c r="E380" s="6">
        <v>2163</v>
      </c>
      <c r="F380" s="6">
        <v>2251</v>
      </c>
      <c r="G380" s="6">
        <v>2234</v>
      </c>
      <c r="H380" s="6">
        <v>2210</v>
      </c>
      <c r="I380" s="6">
        <v>2283</v>
      </c>
      <c r="J380" s="6">
        <v>2239</v>
      </c>
      <c r="K380" s="6">
        <v>2343</v>
      </c>
      <c r="L380" s="6">
        <v>2323</v>
      </c>
      <c r="M380" s="6">
        <v>2471</v>
      </c>
      <c r="N380" s="6">
        <v>2379</v>
      </c>
      <c r="O380" s="6">
        <v>2478</v>
      </c>
      <c r="P380" s="6">
        <v>2485</v>
      </c>
      <c r="R380" t="str">
        <f>INDEX(RecruitingRegion!A$2:A$84,MATCH(countyEnrlData!$C380,RecruitingRegion!$B$2:$B$84,0),1)</f>
        <v>East-Central LP</v>
      </c>
      <c r="S380" t="str">
        <f>INDEX(RecruitingRegion!C$2:C$84,MATCH(countyEnrlData!$C380,RecruitingRegion!$B$2:$B$84,0),1)</f>
        <v>LP</v>
      </c>
    </row>
    <row r="381" spans="1:19">
      <c r="A381">
        <v>2007</v>
      </c>
      <c r="B381" s="3">
        <v>48</v>
      </c>
      <c r="C381" s="4" t="s">
        <v>228</v>
      </c>
      <c r="D381" s="6">
        <v>85</v>
      </c>
      <c r="E381" s="6">
        <v>68</v>
      </c>
      <c r="F381" s="6">
        <v>69</v>
      </c>
      <c r="G381" s="6">
        <v>54</v>
      </c>
      <c r="H381" s="6">
        <v>61</v>
      </c>
      <c r="I381" s="6">
        <v>81</v>
      </c>
      <c r="J381" s="6">
        <v>84</v>
      </c>
      <c r="K381" s="6">
        <v>60</v>
      </c>
      <c r="L381" s="6">
        <v>87</v>
      </c>
      <c r="M381" s="6">
        <v>86</v>
      </c>
      <c r="N381" s="6">
        <v>78</v>
      </c>
      <c r="O381" s="6">
        <v>88</v>
      </c>
      <c r="P381" s="6">
        <v>94</v>
      </c>
      <c r="R381" t="str">
        <f>INDEX(RecruitingRegion!A$2:A$84,MATCH(countyEnrlData!$C381,RecruitingRegion!$B$2:$B$84,0),1)</f>
        <v>East UP Northern LP</v>
      </c>
      <c r="S381" t="str">
        <f>INDEX(RecruitingRegion!C$2:C$84,MATCH(countyEnrlData!$C381,RecruitingRegion!$B$2:$B$84,0),1)</f>
        <v>UP</v>
      </c>
    </row>
    <row r="382" spans="1:19">
      <c r="A382">
        <v>2007</v>
      </c>
      <c r="B382" s="3">
        <v>49</v>
      </c>
      <c r="C382" s="4" t="s">
        <v>229</v>
      </c>
      <c r="D382" s="6">
        <v>109</v>
      </c>
      <c r="E382" s="6">
        <v>119</v>
      </c>
      <c r="F382" s="6">
        <v>94</v>
      </c>
      <c r="G382" s="6">
        <v>109</v>
      </c>
      <c r="H382" s="6">
        <v>93</v>
      </c>
      <c r="I382" s="6">
        <v>109</v>
      </c>
      <c r="J382" s="6">
        <v>115</v>
      </c>
      <c r="K382" s="6">
        <v>143</v>
      </c>
      <c r="L382" s="6">
        <v>116</v>
      </c>
      <c r="M382" s="6">
        <v>127</v>
      </c>
      <c r="N382" s="6">
        <v>108</v>
      </c>
      <c r="O382" s="6">
        <v>135</v>
      </c>
      <c r="P382" s="6">
        <v>123</v>
      </c>
      <c r="R382" t="str">
        <f>INDEX(RecruitingRegion!A$2:A$84,MATCH(countyEnrlData!$C382,RecruitingRegion!$B$2:$B$84,0),1)</f>
        <v>East UP Northern LP</v>
      </c>
      <c r="S382" t="str">
        <f>INDEX(RecruitingRegion!C$2:C$84,MATCH(countyEnrlData!$C382,RecruitingRegion!$B$2:$B$84,0),1)</f>
        <v>UP</v>
      </c>
    </row>
    <row r="383" spans="1:19">
      <c r="A383">
        <v>2007</v>
      </c>
      <c r="B383" s="3">
        <v>50</v>
      </c>
      <c r="C383" s="4" t="s">
        <v>230</v>
      </c>
      <c r="D383" s="6">
        <v>10009</v>
      </c>
      <c r="E383" s="6">
        <v>9943</v>
      </c>
      <c r="F383" s="6">
        <v>10108</v>
      </c>
      <c r="G383" s="6">
        <v>9946</v>
      </c>
      <c r="H383" s="6">
        <v>10103</v>
      </c>
      <c r="I383" s="6">
        <v>10162</v>
      </c>
      <c r="J383" s="6">
        <v>10386</v>
      </c>
      <c r="K383" s="6">
        <v>10819</v>
      </c>
      <c r="L383" s="6">
        <v>10926</v>
      </c>
      <c r="M383" s="6">
        <v>12209</v>
      </c>
      <c r="N383" s="6">
        <v>12308</v>
      </c>
      <c r="O383" s="6">
        <v>11546</v>
      </c>
      <c r="P383" s="6">
        <v>11768</v>
      </c>
      <c r="R383" t="str">
        <f>INDEX(RecruitingRegion!A$2:A$84,MATCH(countyEnrlData!$C383,RecruitingRegion!$B$2:$B$84,0),1)</f>
        <v>East-Central LP</v>
      </c>
      <c r="S383" t="str">
        <f>INDEX(RecruitingRegion!C$2:C$84,MATCH(countyEnrlData!$C383,RecruitingRegion!$B$2:$B$84,0),1)</f>
        <v>LP</v>
      </c>
    </row>
    <row r="384" spans="1:19">
      <c r="A384">
        <v>2007</v>
      </c>
      <c r="B384" s="3">
        <v>51</v>
      </c>
      <c r="C384" s="4" t="s">
        <v>231</v>
      </c>
      <c r="D384" s="6">
        <v>258</v>
      </c>
      <c r="E384" s="6">
        <v>259</v>
      </c>
      <c r="F384" s="6">
        <v>235</v>
      </c>
      <c r="G384" s="6">
        <v>204</v>
      </c>
      <c r="H384" s="6">
        <v>239</v>
      </c>
      <c r="I384" s="6">
        <v>248</v>
      </c>
      <c r="J384" s="6">
        <v>240</v>
      </c>
      <c r="K384" s="6">
        <v>287</v>
      </c>
      <c r="L384" s="6">
        <v>267</v>
      </c>
      <c r="M384" s="6">
        <v>283</v>
      </c>
      <c r="N384" s="6">
        <v>302</v>
      </c>
      <c r="O384" s="6">
        <v>288</v>
      </c>
      <c r="P384" s="6">
        <v>289</v>
      </c>
      <c r="R384" t="str">
        <f>INDEX(RecruitingRegion!A$2:A$84,MATCH(countyEnrlData!$C384,RecruitingRegion!$B$2:$B$84,0),1)</f>
        <v>East UP Northern LP</v>
      </c>
      <c r="S384" t="str">
        <f>INDEX(RecruitingRegion!C$2:C$84,MATCH(countyEnrlData!$C384,RecruitingRegion!$B$2:$B$84,0),1)</f>
        <v>LP</v>
      </c>
    </row>
    <row r="385" spans="1:19">
      <c r="A385">
        <v>2007</v>
      </c>
      <c r="B385" s="3">
        <v>52</v>
      </c>
      <c r="C385" s="4" t="s">
        <v>232</v>
      </c>
      <c r="D385" s="6">
        <v>667</v>
      </c>
      <c r="E385" s="6">
        <v>622</v>
      </c>
      <c r="F385" s="6">
        <v>538</v>
      </c>
      <c r="G385" s="6">
        <v>582</v>
      </c>
      <c r="H385" s="6">
        <v>579</v>
      </c>
      <c r="I385" s="6">
        <v>630</v>
      </c>
      <c r="J385" s="6">
        <v>642</v>
      </c>
      <c r="K385" s="6">
        <v>619</v>
      </c>
      <c r="L385" s="6">
        <v>624</v>
      </c>
      <c r="M385" s="6">
        <v>722</v>
      </c>
      <c r="N385" s="6">
        <v>737</v>
      </c>
      <c r="O385" s="6">
        <v>685</v>
      </c>
      <c r="P385" s="6">
        <v>798</v>
      </c>
      <c r="R385" t="str">
        <f>INDEX(RecruitingRegion!A$2:A$84,MATCH(countyEnrlData!$C385,RecruitingRegion!$B$2:$B$84,0),1)</f>
        <v>West-Central UP</v>
      </c>
      <c r="S385" t="str">
        <f>INDEX(RecruitingRegion!C$2:C$84,MATCH(countyEnrlData!$C385,RecruitingRegion!$B$2:$B$84,0),1)</f>
        <v>UP</v>
      </c>
    </row>
    <row r="386" spans="1:19">
      <c r="A386">
        <v>2007</v>
      </c>
      <c r="B386" s="3">
        <v>53</v>
      </c>
      <c r="C386" s="4" t="s">
        <v>233</v>
      </c>
      <c r="D386" s="6">
        <v>304</v>
      </c>
      <c r="E386" s="6">
        <v>330</v>
      </c>
      <c r="F386" s="6">
        <v>290</v>
      </c>
      <c r="G386" s="6">
        <v>287</v>
      </c>
      <c r="H386" s="6">
        <v>288</v>
      </c>
      <c r="I386" s="6">
        <v>274</v>
      </c>
      <c r="J386" s="6">
        <v>306</v>
      </c>
      <c r="K386" s="6">
        <v>357</v>
      </c>
      <c r="L386" s="6">
        <v>370</v>
      </c>
      <c r="M386" s="6">
        <v>400</v>
      </c>
      <c r="N386" s="6">
        <v>380</v>
      </c>
      <c r="O386" s="6">
        <v>422</v>
      </c>
      <c r="P386" s="6">
        <v>451</v>
      </c>
      <c r="R386" t="str">
        <f>INDEX(RecruitingRegion!A$2:A$84,MATCH(countyEnrlData!$C386,RecruitingRegion!$B$2:$B$84,0),1)</f>
        <v>Central-LP</v>
      </c>
      <c r="S386" t="str">
        <f>INDEX(RecruitingRegion!C$2:C$84,MATCH(countyEnrlData!$C386,RecruitingRegion!$B$2:$B$84,0),1)</f>
        <v>LP</v>
      </c>
    </row>
    <row r="387" spans="1:19">
      <c r="A387">
        <v>2007</v>
      </c>
      <c r="B387" s="3">
        <v>54</v>
      </c>
      <c r="C387" s="4" t="s">
        <v>234</v>
      </c>
      <c r="D387" s="6">
        <v>522</v>
      </c>
      <c r="E387" s="6">
        <v>486</v>
      </c>
      <c r="F387" s="6">
        <v>455</v>
      </c>
      <c r="G387" s="6">
        <v>466</v>
      </c>
      <c r="H387" s="6">
        <v>496</v>
      </c>
      <c r="I387" s="6">
        <v>455</v>
      </c>
      <c r="J387" s="6">
        <v>493</v>
      </c>
      <c r="K387" s="6">
        <v>484</v>
      </c>
      <c r="L387" s="6">
        <v>493</v>
      </c>
      <c r="M387" s="6">
        <v>586</v>
      </c>
      <c r="N387" s="6">
        <v>529</v>
      </c>
      <c r="O387" s="6">
        <v>548</v>
      </c>
      <c r="P387" s="6">
        <v>564</v>
      </c>
      <c r="R387" t="str">
        <f>INDEX(RecruitingRegion!A$2:A$84,MATCH(countyEnrlData!$C387,RecruitingRegion!$B$2:$B$84,0),1)</f>
        <v>Central-LP</v>
      </c>
      <c r="S387" t="str">
        <f>INDEX(RecruitingRegion!C$2:C$84,MATCH(countyEnrlData!$C387,RecruitingRegion!$B$2:$B$84,0),1)</f>
        <v>LP</v>
      </c>
    </row>
    <row r="388" spans="1:19">
      <c r="A388">
        <v>2007</v>
      </c>
      <c r="B388" s="3">
        <v>55</v>
      </c>
      <c r="C388" s="4" t="s">
        <v>235</v>
      </c>
      <c r="D388" s="6">
        <v>329</v>
      </c>
      <c r="E388" s="6">
        <v>233</v>
      </c>
      <c r="F388" s="6">
        <v>235</v>
      </c>
      <c r="G388" s="6">
        <v>263</v>
      </c>
      <c r="H388" s="6">
        <v>224</v>
      </c>
      <c r="I388" s="6">
        <v>258</v>
      </c>
      <c r="J388" s="6">
        <v>265</v>
      </c>
      <c r="K388" s="6">
        <v>252</v>
      </c>
      <c r="L388" s="6">
        <v>265</v>
      </c>
      <c r="M388" s="6">
        <v>301</v>
      </c>
      <c r="N388" s="6">
        <v>278</v>
      </c>
      <c r="O388" s="6">
        <v>275</v>
      </c>
      <c r="P388" s="6">
        <v>327</v>
      </c>
      <c r="R388" t="str">
        <f>INDEX(RecruitingRegion!A$2:A$84,MATCH(countyEnrlData!$C388,RecruitingRegion!$B$2:$B$84,0),1)</f>
        <v>West-Central UP</v>
      </c>
      <c r="S388" t="str">
        <f>INDEX(RecruitingRegion!C$2:C$84,MATCH(countyEnrlData!$C388,RecruitingRegion!$B$2:$B$84,0),1)</f>
        <v>UP</v>
      </c>
    </row>
    <row r="389" spans="1:19">
      <c r="A389">
        <v>2007</v>
      </c>
      <c r="B389" s="3">
        <v>56</v>
      </c>
      <c r="C389" s="4" t="s">
        <v>236</v>
      </c>
      <c r="D389" s="6">
        <v>994</v>
      </c>
      <c r="E389" s="6">
        <v>956</v>
      </c>
      <c r="F389" s="6">
        <v>948</v>
      </c>
      <c r="G389" s="6">
        <v>919</v>
      </c>
      <c r="H389" s="6">
        <v>1001</v>
      </c>
      <c r="I389" s="6">
        <v>951</v>
      </c>
      <c r="J389" s="6">
        <v>1039</v>
      </c>
      <c r="K389" s="6">
        <v>1066</v>
      </c>
      <c r="L389" s="6">
        <v>1169</v>
      </c>
      <c r="M389" s="6">
        <v>1273</v>
      </c>
      <c r="N389" s="6">
        <v>1359</v>
      </c>
      <c r="O389" s="6">
        <v>1165</v>
      </c>
      <c r="P389" s="6">
        <v>1227</v>
      </c>
      <c r="R389" t="str">
        <f>INDEX(RecruitingRegion!A$2:A$84,MATCH(countyEnrlData!$C389,RecruitingRegion!$B$2:$B$84,0),1)</f>
        <v>Central-LP</v>
      </c>
      <c r="S389" t="str">
        <f>INDEX(RecruitingRegion!C$2:C$84,MATCH(countyEnrlData!$C389,RecruitingRegion!$B$2:$B$84,0),1)</f>
        <v>LP</v>
      </c>
    </row>
    <row r="390" spans="1:19">
      <c r="A390">
        <v>2007</v>
      </c>
      <c r="B390" s="3">
        <v>57</v>
      </c>
      <c r="C390" s="4" t="s">
        <v>237</v>
      </c>
      <c r="D390" s="6">
        <v>179</v>
      </c>
      <c r="E390" s="6">
        <v>167</v>
      </c>
      <c r="F390" s="6">
        <v>177</v>
      </c>
      <c r="G390" s="6">
        <v>138</v>
      </c>
      <c r="H390" s="6">
        <v>140</v>
      </c>
      <c r="I390" s="6">
        <v>158</v>
      </c>
      <c r="J390" s="6">
        <v>152</v>
      </c>
      <c r="K390" s="6">
        <v>184</v>
      </c>
      <c r="L390" s="6">
        <v>178</v>
      </c>
      <c r="M390" s="6">
        <v>191</v>
      </c>
      <c r="N390" s="6">
        <v>174</v>
      </c>
      <c r="O390" s="6">
        <v>179</v>
      </c>
      <c r="P390" s="6">
        <v>156</v>
      </c>
      <c r="R390" t="str">
        <f>INDEX(RecruitingRegion!A$2:A$84,MATCH(countyEnrlData!$C390,RecruitingRegion!$B$2:$B$84,0),1)</f>
        <v>East UP Northern LP</v>
      </c>
      <c r="S390" t="str">
        <f>INDEX(RecruitingRegion!C$2:C$84,MATCH(countyEnrlData!$C390,RecruitingRegion!$B$2:$B$84,0),1)</f>
        <v>LP</v>
      </c>
    </row>
    <row r="391" spans="1:19">
      <c r="A391">
        <v>2007</v>
      </c>
      <c r="B391" s="3">
        <v>58</v>
      </c>
      <c r="C391" s="4" t="s">
        <v>238</v>
      </c>
      <c r="D391" s="6">
        <v>1890</v>
      </c>
      <c r="E391" s="6">
        <v>1692</v>
      </c>
      <c r="F391" s="6">
        <v>1816</v>
      </c>
      <c r="G391" s="6">
        <v>1733</v>
      </c>
      <c r="H391" s="6">
        <v>1889</v>
      </c>
      <c r="I391" s="6">
        <v>1828</v>
      </c>
      <c r="J391" s="6">
        <v>1934</v>
      </c>
      <c r="K391" s="6">
        <v>1903</v>
      </c>
      <c r="L391" s="6">
        <v>1969</v>
      </c>
      <c r="M391" s="6">
        <v>2116</v>
      </c>
      <c r="N391" s="6">
        <v>2169</v>
      </c>
      <c r="O391" s="6">
        <v>2124</v>
      </c>
      <c r="P391" s="6">
        <v>2031</v>
      </c>
      <c r="R391" t="str">
        <f>INDEX(RecruitingRegion!A$2:A$84,MATCH(countyEnrlData!$C391,RecruitingRegion!$B$2:$B$84,0),1)</f>
        <v>SE-LP</v>
      </c>
      <c r="S391" t="str">
        <f>INDEX(RecruitingRegion!C$2:C$84,MATCH(countyEnrlData!$C391,RecruitingRegion!$B$2:$B$84,0),1)</f>
        <v>LP</v>
      </c>
    </row>
    <row r="392" spans="1:19">
      <c r="A392">
        <v>2007</v>
      </c>
      <c r="B392" s="3">
        <v>59</v>
      </c>
      <c r="C392" s="4" t="s">
        <v>239</v>
      </c>
      <c r="D392" s="6">
        <v>877</v>
      </c>
      <c r="E392" s="6">
        <v>762</v>
      </c>
      <c r="F392" s="6">
        <v>768</v>
      </c>
      <c r="G392" s="6">
        <v>830</v>
      </c>
      <c r="H392" s="6">
        <v>784</v>
      </c>
      <c r="I392" s="6">
        <v>884</v>
      </c>
      <c r="J392" s="6">
        <v>989</v>
      </c>
      <c r="K392" s="6">
        <v>995</v>
      </c>
      <c r="L392" s="6">
        <v>998</v>
      </c>
      <c r="M392" s="6">
        <v>1075</v>
      </c>
      <c r="N392" s="6">
        <v>1085</v>
      </c>
      <c r="O392" s="6">
        <v>1111</v>
      </c>
      <c r="P392" s="6">
        <v>1010</v>
      </c>
      <c r="R392" t="str">
        <f>INDEX(RecruitingRegion!A$2:A$84,MATCH(countyEnrlData!$C392,RecruitingRegion!$B$2:$B$84,0),1)</f>
        <v>Central-LP</v>
      </c>
      <c r="S392" t="str">
        <f>INDEX(RecruitingRegion!C$2:C$84,MATCH(countyEnrlData!$C392,RecruitingRegion!$B$2:$B$84,0),1)</f>
        <v>LP</v>
      </c>
    </row>
    <row r="393" spans="1:19">
      <c r="A393">
        <v>2007</v>
      </c>
      <c r="B393" s="3">
        <v>60</v>
      </c>
      <c r="C393" s="4" t="s">
        <v>240</v>
      </c>
      <c r="D393" s="6">
        <v>60</v>
      </c>
      <c r="E393" s="6">
        <v>54</v>
      </c>
      <c r="F393" s="6">
        <v>65</v>
      </c>
      <c r="G393" s="6">
        <v>54</v>
      </c>
      <c r="H393" s="6">
        <v>67</v>
      </c>
      <c r="I393" s="6">
        <v>74</v>
      </c>
      <c r="J393" s="6">
        <v>64</v>
      </c>
      <c r="K393" s="6">
        <v>67</v>
      </c>
      <c r="L393" s="6">
        <v>80</v>
      </c>
      <c r="M393" s="6">
        <v>92</v>
      </c>
      <c r="N393" s="6">
        <v>67</v>
      </c>
      <c r="O393" s="6">
        <v>86</v>
      </c>
      <c r="P393" s="6">
        <v>86</v>
      </c>
      <c r="R393" t="str">
        <f>INDEX(RecruitingRegion!A$2:A$84,MATCH(countyEnrlData!$C393,RecruitingRegion!$B$2:$B$84,0),1)</f>
        <v>East UP Northern LP</v>
      </c>
      <c r="S393" t="str">
        <f>INDEX(RecruitingRegion!C$2:C$84,MATCH(countyEnrlData!$C393,RecruitingRegion!$B$2:$B$84,0),1)</f>
        <v>LP</v>
      </c>
    </row>
    <row r="394" spans="1:19">
      <c r="A394">
        <v>2007</v>
      </c>
      <c r="B394" s="3">
        <v>61</v>
      </c>
      <c r="C394" s="4" t="s">
        <v>241</v>
      </c>
      <c r="D394" s="6">
        <v>2662</v>
      </c>
      <c r="E394" s="6">
        <v>2307</v>
      </c>
      <c r="F394" s="6">
        <v>2316</v>
      </c>
      <c r="G394" s="6">
        <v>2244</v>
      </c>
      <c r="H394" s="6">
        <v>2216</v>
      </c>
      <c r="I394" s="6">
        <v>2310</v>
      </c>
      <c r="J394" s="6">
        <v>2265</v>
      </c>
      <c r="K394" s="6">
        <v>2255</v>
      </c>
      <c r="L394" s="6">
        <v>2388</v>
      </c>
      <c r="M394" s="6">
        <v>2809</v>
      </c>
      <c r="N394" s="6">
        <v>2741</v>
      </c>
      <c r="O394" s="6">
        <v>2481</v>
      </c>
      <c r="P394" s="6">
        <v>2259</v>
      </c>
      <c r="R394" t="str">
        <f>INDEX(RecruitingRegion!A$2:A$84,MATCH(countyEnrlData!$C394,RecruitingRegion!$B$2:$B$84,0),1)</f>
        <v>Central-LP</v>
      </c>
      <c r="S394" t="str">
        <f>INDEX(RecruitingRegion!C$2:C$84,MATCH(countyEnrlData!$C394,RecruitingRegion!$B$2:$B$84,0),1)</f>
        <v>LP</v>
      </c>
    </row>
    <row r="395" spans="1:19">
      <c r="A395">
        <v>2007</v>
      </c>
      <c r="B395" s="3">
        <v>62</v>
      </c>
      <c r="C395" s="4" t="s">
        <v>242</v>
      </c>
      <c r="D395" s="6">
        <v>669</v>
      </c>
      <c r="E395" s="6">
        <v>676</v>
      </c>
      <c r="F395" s="6">
        <v>632</v>
      </c>
      <c r="G395" s="6">
        <v>602</v>
      </c>
      <c r="H395" s="6">
        <v>670</v>
      </c>
      <c r="I395" s="6">
        <v>701</v>
      </c>
      <c r="J395" s="6">
        <v>675</v>
      </c>
      <c r="K395" s="6">
        <v>644</v>
      </c>
      <c r="L395" s="6">
        <v>726</v>
      </c>
      <c r="M395" s="6">
        <v>774</v>
      </c>
      <c r="N395" s="6">
        <v>959</v>
      </c>
      <c r="O395" s="6">
        <v>714</v>
      </c>
      <c r="P395" s="6">
        <v>791</v>
      </c>
      <c r="R395" t="str">
        <f>INDEX(RecruitingRegion!A$2:A$84,MATCH(countyEnrlData!$C395,RecruitingRegion!$B$2:$B$84,0),1)</f>
        <v>Central-LP</v>
      </c>
      <c r="S395" t="str">
        <f>INDEX(RecruitingRegion!C$2:C$84,MATCH(countyEnrlData!$C395,RecruitingRegion!$B$2:$B$84,0),1)</f>
        <v>LP</v>
      </c>
    </row>
    <row r="396" spans="1:19">
      <c r="A396">
        <v>2007</v>
      </c>
      <c r="B396" s="3">
        <v>63</v>
      </c>
      <c r="C396" s="4" t="s">
        <v>243</v>
      </c>
      <c r="D396" s="6">
        <v>13807</v>
      </c>
      <c r="E396" s="6">
        <v>14410</v>
      </c>
      <c r="F396" s="6">
        <v>14441</v>
      </c>
      <c r="G396" s="6">
        <v>14547</v>
      </c>
      <c r="H396" s="6">
        <v>14741</v>
      </c>
      <c r="I396" s="6">
        <v>14698</v>
      </c>
      <c r="J396" s="6">
        <v>14895</v>
      </c>
      <c r="K396" s="6">
        <v>15343</v>
      </c>
      <c r="L396" s="6">
        <v>15298</v>
      </c>
      <c r="M396" s="6">
        <v>16955</v>
      </c>
      <c r="N396" s="6">
        <v>17962</v>
      </c>
      <c r="O396" s="6">
        <v>16331</v>
      </c>
      <c r="P396" s="6">
        <v>16384</v>
      </c>
      <c r="R396" t="str">
        <f>INDEX(RecruitingRegion!A$2:A$84,MATCH(countyEnrlData!$C396,RecruitingRegion!$B$2:$B$84,0),1)</f>
        <v>East-Central LP</v>
      </c>
      <c r="S396" t="str">
        <f>INDEX(RecruitingRegion!C$2:C$84,MATCH(countyEnrlData!$C396,RecruitingRegion!$B$2:$B$84,0),1)</f>
        <v>LP</v>
      </c>
    </row>
    <row r="397" spans="1:19">
      <c r="A397">
        <v>2007</v>
      </c>
      <c r="B397" s="3">
        <v>64</v>
      </c>
      <c r="C397" s="4" t="s">
        <v>244</v>
      </c>
      <c r="D397" s="6">
        <v>289</v>
      </c>
      <c r="E397" s="6">
        <v>270</v>
      </c>
      <c r="F397" s="6">
        <v>251</v>
      </c>
      <c r="G397" s="6">
        <v>236</v>
      </c>
      <c r="H397" s="6">
        <v>263</v>
      </c>
      <c r="I397" s="6">
        <v>277</v>
      </c>
      <c r="J397" s="6">
        <v>231</v>
      </c>
      <c r="K397" s="6">
        <v>283</v>
      </c>
      <c r="L397" s="6">
        <v>304</v>
      </c>
      <c r="M397" s="6">
        <v>298</v>
      </c>
      <c r="N397" s="6">
        <v>335</v>
      </c>
      <c r="O397" s="6">
        <v>309</v>
      </c>
      <c r="P397" s="6">
        <v>334</v>
      </c>
      <c r="R397" t="str">
        <f>INDEX(RecruitingRegion!A$2:A$84,MATCH(countyEnrlData!$C397,RecruitingRegion!$B$2:$B$84,0),1)</f>
        <v>Central-LP</v>
      </c>
      <c r="S397" t="str">
        <f>INDEX(RecruitingRegion!C$2:C$84,MATCH(countyEnrlData!$C397,RecruitingRegion!$B$2:$B$84,0),1)</f>
        <v>LP</v>
      </c>
    </row>
    <row r="398" spans="1:19">
      <c r="A398">
        <v>2007</v>
      </c>
      <c r="B398" s="3">
        <v>65</v>
      </c>
      <c r="C398" s="4" t="s">
        <v>245</v>
      </c>
      <c r="D398" s="6">
        <v>213</v>
      </c>
      <c r="E398" s="6">
        <v>143</v>
      </c>
      <c r="F398" s="6">
        <v>177</v>
      </c>
      <c r="G398" s="6">
        <v>147</v>
      </c>
      <c r="H398" s="6">
        <v>170</v>
      </c>
      <c r="I398" s="6">
        <v>167</v>
      </c>
      <c r="J398" s="6">
        <v>183</v>
      </c>
      <c r="K398" s="6">
        <v>180</v>
      </c>
      <c r="L398" s="6">
        <v>180</v>
      </c>
      <c r="M398" s="6">
        <v>218</v>
      </c>
      <c r="N398" s="6">
        <v>215</v>
      </c>
      <c r="O398" s="6">
        <v>228</v>
      </c>
      <c r="P398" s="6">
        <v>238</v>
      </c>
      <c r="R398" t="str">
        <f>INDEX(RecruitingRegion!A$2:A$84,MATCH(countyEnrlData!$C398,RecruitingRegion!$B$2:$B$84,0),1)</f>
        <v>East UP Northern LP</v>
      </c>
      <c r="S398" t="str">
        <f>INDEX(RecruitingRegion!C$2:C$84,MATCH(countyEnrlData!$C398,RecruitingRegion!$B$2:$B$84,0),1)</f>
        <v>LP</v>
      </c>
    </row>
    <row r="399" spans="1:19">
      <c r="A399">
        <v>2007</v>
      </c>
      <c r="B399" s="3">
        <v>66</v>
      </c>
      <c r="C399" s="4" t="s">
        <v>246</v>
      </c>
      <c r="D399" s="6">
        <v>46</v>
      </c>
      <c r="E399" s="6">
        <v>44</v>
      </c>
      <c r="F399" s="6">
        <v>61</v>
      </c>
      <c r="G399" s="6">
        <v>63</v>
      </c>
      <c r="H399" s="6">
        <v>63</v>
      </c>
      <c r="I399" s="6">
        <v>65</v>
      </c>
      <c r="J399" s="6">
        <v>74</v>
      </c>
      <c r="K399" s="6">
        <v>77</v>
      </c>
      <c r="L399" s="6">
        <v>73</v>
      </c>
      <c r="M399" s="6">
        <v>59</v>
      </c>
      <c r="N399" s="6">
        <v>79</v>
      </c>
      <c r="O399" s="6">
        <v>73</v>
      </c>
      <c r="P399" s="6">
        <v>80</v>
      </c>
      <c r="R399" t="str">
        <f>INDEX(RecruitingRegion!A$2:A$84,MATCH(countyEnrlData!$C399,RecruitingRegion!$B$2:$B$84,0),1)</f>
        <v>West-Central UP</v>
      </c>
      <c r="S399" t="str">
        <f>INDEX(RecruitingRegion!C$2:C$84,MATCH(countyEnrlData!$C399,RecruitingRegion!$B$2:$B$84,0),1)</f>
        <v>UP</v>
      </c>
    </row>
    <row r="400" spans="1:19">
      <c r="A400">
        <v>2007</v>
      </c>
      <c r="B400" s="3">
        <v>67</v>
      </c>
      <c r="C400" s="4" t="s">
        <v>247</v>
      </c>
      <c r="D400" s="6">
        <v>350</v>
      </c>
      <c r="E400" s="6">
        <v>316</v>
      </c>
      <c r="F400" s="6">
        <v>297</v>
      </c>
      <c r="G400" s="6">
        <v>330</v>
      </c>
      <c r="H400" s="6">
        <v>333</v>
      </c>
      <c r="I400" s="6">
        <v>346</v>
      </c>
      <c r="J400" s="6">
        <v>341</v>
      </c>
      <c r="K400" s="6">
        <v>378</v>
      </c>
      <c r="L400" s="6">
        <v>401</v>
      </c>
      <c r="M400" s="6">
        <v>468</v>
      </c>
      <c r="N400" s="6">
        <v>461</v>
      </c>
      <c r="O400" s="6">
        <v>483</v>
      </c>
      <c r="P400" s="6">
        <v>405</v>
      </c>
      <c r="R400" t="str">
        <f>INDEX(RecruitingRegion!A$2:A$84,MATCH(countyEnrlData!$C400,RecruitingRegion!$B$2:$B$84,0),1)</f>
        <v>Central-LP</v>
      </c>
      <c r="S400" t="str">
        <f>INDEX(RecruitingRegion!C$2:C$84,MATCH(countyEnrlData!$C400,RecruitingRegion!$B$2:$B$84,0),1)</f>
        <v>LP</v>
      </c>
    </row>
    <row r="401" spans="1:19">
      <c r="A401">
        <v>2007</v>
      </c>
      <c r="B401" s="3">
        <v>68</v>
      </c>
      <c r="C401" s="4" t="s">
        <v>248</v>
      </c>
      <c r="D401" s="6">
        <v>78</v>
      </c>
      <c r="E401" s="6">
        <v>76</v>
      </c>
      <c r="F401" s="6">
        <v>61</v>
      </c>
      <c r="G401" s="6">
        <v>72</v>
      </c>
      <c r="H401" s="6">
        <v>67</v>
      </c>
      <c r="I401" s="6">
        <v>80</v>
      </c>
      <c r="J401" s="6">
        <v>89</v>
      </c>
      <c r="K401" s="6">
        <v>87</v>
      </c>
      <c r="L401" s="6">
        <v>84</v>
      </c>
      <c r="M401" s="6">
        <v>118</v>
      </c>
      <c r="N401" s="6">
        <v>61</v>
      </c>
      <c r="O401" s="6">
        <v>79</v>
      </c>
      <c r="P401" s="6">
        <v>75</v>
      </c>
      <c r="R401" t="str">
        <f>INDEX(RecruitingRegion!A$2:A$84,MATCH(countyEnrlData!$C401,RecruitingRegion!$B$2:$B$84,0),1)</f>
        <v>East UP Northern LP</v>
      </c>
      <c r="S401" t="str">
        <f>INDEX(RecruitingRegion!C$2:C$84,MATCH(countyEnrlData!$C401,RecruitingRegion!$B$2:$B$84,0),1)</f>
        <v>LP</v>
      </c>
    </row>
    <row r="402" spans="1:19">
      <c r="A402">
        <v>2007</v>
      </c>
      <c r="B402" s="3">
        <v>69</v>
      </c>
      <c r="C402" s="4" t="s">
        <v>249</v>
      </c>
      <c r="D402" s="6">
        <v>344</v>
      </c>
      <c r="E402" s="6">
        <v>295</v>
      </c>
      <c r="F402" s="6">
        <v>322</v>
      </c>
      <c r="G402" s="6">
        <v>308</v>
      </c>
      <c r="H402" s="6">
        <v>325</v>
      </c>
      <c r="I402" s="6">
        <v>330</v>
      </c>
      <c r="J402" s="6">
        <v>311</v>
      </c>
      <c r="K402" s="6">
        <v>341</v>
      </c>
      <c r="L402" s="6">
        <v>336</v>
      </c>
      <c r="M402" s="6">
        <v>392</v>
      </c>
      <c r="N402" s="6">
        <v>394</v>
      </c>
      <c r="O402" s="6">
        <v>338</v>
      </c>
      <c r="P402" s="6">
        <v>339</v>
      </c>
      <c r="R402" t="str">
        <f>INDEX(RecruitingRegion!A$2:A$84,MATCH(countyEnrlData!$C402,RecruitingRegion!$B$2:$B$84,0),1)</f>
        <v>East UP Northern LP</v>
      </c>
      <c r="S402" t="str">
        <f>INDEX(RecruitingRegion!C$2:C$84,MATCH(countyEnrlData!$C402,RecruitingRegion!$B$2:$B$84,0),1)</f>
        <v>LP</v>
      </c>
    </row>
    <row r="403" spans="1:19">
      <c r="A403">
        <v>2007</v>
      </c>
      <c r="B403" s="3">
        <v>70</v>
      </c>
      <c r="C403" s="4" t="s">
        <v>250</v>
      </c>
      <c r="D403" s="6">
        <v>3933</v>
      </c>
      <c r="E403" s="6">
        <v>3327</v>
      </c>
      <c r="F403" s="6">
        <v>3229</v>
      </c>
      <c r="G403" s="6">
        <v>3251</v>
      </c>
      <c r="H403" s="6">
        <v>3125</v>
      </c>
      <c r="I403" s="6">
        <v>3202</v>
      </c>
      <c r="J403" s="6">
        <v>3236</v>
      </c>
      <c r="K403" s="6">
        <v>3159</v>
      </c>
      <c r="L403" s="6">
        <v>3156</v>
      </c>
      <c r="M403" s="6">
        <v>3737</v>
      </c>
      <c r="N403" s="6">
        <v>3568</v>
      </c>
      <c r="O403" s="6">
        <v>3203</v>
      </c>
      <c r="P403" s="6">
        <v>3099</v>
      </c>
      <c r="R403" t="str">
        <f>INDEX(RecruitingRegion!A$2:A$84,MATCH(countyEnrlData!$C403,RecruitingRegion!$B$2:$B$84,0),1)</f>
        <v>SW-LP</v>
      </c>
      <c r="S403" t="str">
        <f>INDEX(RecruitingRegion!C$2:C$84,MATCH(countyEnrlData!$C403,RecruitingRegion!$B$2:$B$84,0),1)</f>
        <v>LP</v>
      </c>
    </row>
    <row r="404" spans="1:19">
      <c r="A404">
        <v>2007</v>
      </c>
      <c r="B404" s="3">
        <v>71</v>
      </c>
      <c r="C404" s="4" t="s">
        <v>251</v>
      </c>
      <c r="D404" s="6">
        <v>121</v>
      </c>
      <c r="E404" s="6">
        <v>126</v>
      </c>
      <c r="F404" s="6">
        <v>106</v>
      </c>
      <c r="G404" s="6">
        <v>118</v>
      </c>
      <c r="H404" s="6">
        <v>103</v>
      </c>
      <c r="I404" s="6">
        <v>116</v>
      </c>
      <c r="J404" s="6">
        <v>138</v>
      </c>
      <c r="K404" s="6">
        <v>108</v>
      </c>
      <c r="L404" s="6">
        <v>143</v>
      </c>
      <c r="M404" s="6">
        <v>166</v>
      </c>
      <c r="N404" s="6">
        <v>159</v>
      </c>
      <c r="O404" s="6">
        <v>148</v>
      </c>
      <c r="P404" s="6">
        <v>181</v>
      </c>
      <c r="R404" t="str">
        <f>INDEX(RecruitingRegion!A$2:A$84,MATCH(countyEnrlData!$C404,RecruitingRegion!$B$2:$B$84,0),1)</f>
        <v>East UP Northern LP</v>
      </c>
      <c r="S404" t="str">
        <f>INDEX(RecruitingRegion!C$2:C$84,MATCH(countyEnrlData!$C404,RecruitingRegion!$B$2:$B$84,0),1)</f>
        <v>LP</v>
      </c>
    </row>
    <row r="405" spans="1:19">
      <c r="A405">
        <v>2007</v>
      </c>
      <c r="B405" s="3">
        <v>72</v>
      </c>
      <c r="C405" s="4" t="s">
        <v>252</v>
      </c>
      <c r="D405" s="6">
        <v>199</v>
      </c>
      <c r="E405" s="6">
        <v>250</v>
      </c>
      <c r="F405" s="6">
        <v>217</v>
      </c>
      <c r="G405" s="6">
        <v>233</v>
      </c>
      <c r="H405" s="6">
        <v>234</v>
      </c>
      <c r="I405" s="6">
        <v>225</v>
      </c>
      <c r="J405" s="6">
        <v>239</v>
      </c>
      <c r="K405" s="6">
        <v>270</v>
      </c>
      <c r="L405" s="6">
        <v>312</v>
      </c>
      <c r="M405" s="6">
        <v>395</v>
      </c>
      <c r="N405" s="6">
        <v>275</v>
      </c>
      <c r="O405" s="6">
        <v>305</v>
      </c>
      <c r="P405" s="6">
        <v>274</v>
      </c>
      <c r="R405" t="str">
        <f>INDEX(RecruitingRegion!A$2:A$84,MATCH(countyEnrlData!$C405,RecruitingRegion!$B$2:$B$84,0),1)</f>
        <v>East UP Northern LP</v>
      </c>
      <c r="S405" t="str">
        <f>INDEX(RecruitingRegion!C$2:C$84,MATCH(countyEnrlData!$C405,RecruitingRegion!$B$2:$B$84,0),1)</f>
        <v>LP</v>
      </c>
    </row>
    <row r="406" spans="1:19">
      <c r="A406">
        <v>2007</v>
      </c>
      <c r="B406" s="3">
        <v>73</v>
      </c>
      <c r="C406" s="4" t="s">
        <v>253</v>
      </c>
      <c r="D406" s="6">
        <v>2366</v>
      </c>
      <c r="E406" s="6">
        <v>2471</v>
      </c>
      <c r="F406" s="6">
        <v>2330</v>
      </c>
      <c r="G406" s="6">
        <v>2391</v>
      </c>
      <c r="H406" s="6">
        <v>2350</v>
      </c>
      <c r="I406" s="6">
        <v>2388</v>
      </c>
      <c r="J406" s="6">
        <v>2303</v>
      </c>
      <c r="K406" s="6">
        <v>2513</v>
      </c>
      <c r="L406" s="6">
        <v>2551</v>
      </c>
      <c r="M406" s="6">
        <v>3531</v>
      </c>
      <c r="N406" s="6">
        <v>2865</v>
      </c>
      <c r="O406" s="6">
        <v>2684</v>
      </c>
      <c r="P406" s="6">
        <v>2682</v>
      </c>
      <c r="R406" t="str">
        <f>INDEX(RecruitingRegion!A$2:A$84,MATCH(countyEnrlData!$C406,RecruitingRegion!$B$2:$B$84,0),1)</f>
        <v>Central-LP</v>
      </c>
      <c r="S406" t="str">
        <f>INDEX(RecruitingRegion!C$2:C$84,MATCH(countyEnrlData!$C406,RecruitingRegion!$B$2:$B$84,0),1)</f>
        <v>LP</v>
      </c>
    </row>
    <row r="407" spans="1:19">
      <c r="A407">
        <v>2007</v>
      </c>
      <c r="B407" s="3">
        <v>74</v>
      </c>
      <c r="C407" s="4" t="s">
        <v>254</v>
      </c>
      <c r="D407" s="6">
        <v>1944</v>
      </c>
      <c r="E407" s="6">
        <v>1981</v>
      </c>
      <c r="F407" s="6">
        <v>1991</v>
      </c>
      <c r="G407" s="6">
        <v>1960</v>
      </c>
      <c r="H407" s="6">
        <v>1932</v>
      </c>
      <c r="I407" s="6">
        <v>2046</v>
      </c>
      <c r="J407" s="6">
        <v>2031</v>
      </c>
      <c r="K407" s="6">
        <v>2044</v>
      </c>
      <c r="L407" s="6">
        <v>2083</v>
      </c>
      <c r="M407" s="6">
        <v>2332</v>
      </c>
      <c r="N407" s="6">
        <v>2310</v>
      </c>
      <c r="O407" s="6">
        <v>2239</v>
      </c>
      <c r="P407" s="6">
        <v>2198</v>
      </c>
      <c r="R407" t="str">
        <f>INDEX(RecruitingRegion!A$2:A$84,MATCH(countyEnrlData!$C407,RecruitingRegion!$B$2:$B$84,0),1)</f>
        <v>East-Central LP</v>
      </c>
      <c r="S407" t="str">
        <f>INDEX(RecruitingRegion!C$2:C$84,MATCH(countyEnrlData!$C407,RecruitingRegion!$B$2:$B$84,0),1)</f>
        <v>LP</v>
      </c>
    </row>
    <row r="408" spans="1:19">
      <c r="A408">
        <v>2007</v>
      </c>
      <c r="B408" s="3">
        <v>75</v>
      </c>
      <c r="C408" s="4" t="s">
        <v>255</v>
      </c>
      <c r="D408" s="6">
        <v>1065</v>
      </c>
      <c r="E408" s="6">
        <v>918</v>
      </c>
      <c r="F408" s="6">
        <v>866</v>
      </c>
      <c r="G408" s="6">
        <v>801</v>
      </c>
      <c r="H408" s="6">
        <v>828</v>
      </c>
      <c r="I408" s="6">
        <v>816</v>
      </c>
      <c r="J408" s="6">
        <v>821</v>
      </c>
      <c r="K408" s="6">
        <v>922</v>
      </c>
      <c r="L408" s="6">
        <v>836</v>
      </c>
      <c r="M408" s="6">
        <v>1048</v>
      </c>
      <c r="N408" s="6">
        <v>1004</v>
      </c>
      <c r="O408" s="6">
        <v>870</v>
      </c>
      <c r="P408" s="6">
        <v>818</v>
      </c>
      <c r="R408" t="str">
        <f>INDEX(RecruitingRegion!A$2:A$84,MATCH(countyEnrlData!$C408,RecruitingRegion!$B$2:$B$84,0),1)</f>
        <v>SW-LP</v>
      </c>
      <c r="S408" t="str">
        <f>INDEX(RecruitingRegion!C$2:C$84,MATCH(countyEnrlData!$C408,RecruitingRegion!$B$2:$B$84,0),1)</f>
        <v>LP</v>
      </c>
    </row>
    <row r="409" spans="1:19">
      <c r="A409">
        <v>2007</v>
      </c>
      <c r="B409" s="3">
        <v>76</v>
      </c>
      <c r="C409" s="4" t="s">
        <v>256</v>
      </c>
      <c r="D409" s="6">
        <v>588</v>
      </c>
      <c r="E409" s="6">
        <v>543</v>
      </c>
      <c r="F409" s="6">
        <v>525</v>
      </c>
      <c r="G409" s="6">
        <v>532</v>
      </c>
      <c r="H409" s="6">
        <v>531</v>
      </c>
      <c r="I409" s="6">
        <v>523</v>
      </c>
      <c r="J409" s="6">
        <v>600</v>
      </c>
      <c r="K409" s="6">
        <v>606</v>
      </c>
      <c r="L409" s="6">
        <v>600</v>
      </c>
      <c r="M409" s="6">
        <v>682</v>
      </c>
      <c r="N409" s="6">
        <v>678</v>
      </c>
      <c r="O409" s="6">
        <v>707</v>
      </c>
      <c r="P409" s="6">
        <v>666</v>
      </c>
      <c r="R409" t="str">
        <f>INDEX(RecruitingRegion!A$2:A$84,MATCH(countyEnrlData!$C409,RecruitingRegion!$B$2:$B$84,0),1)</f>
        <v>East-Central LP</v>
      </c>
      <c r="S409" t="str">
        <f>INDEX(RecruitingRegion!C$2:C$84,MATCH(countyEnrlData!$C409,RecruitingRegion!$B$2:$B$84,0),1)</f>
        <v>LP</v>
      </c>
    </row>
    <row r="410" spans="1:19">
      <c r="A410">
        <v>2007</v>
      </c>
      <c r="B410" s="3">
        <v>77</v>
      </c>
      <c r="C410" s="4" t="s">
        <v>257</v>
      </c>
      <c r="D410" s="6">
        <v>95</v>
      </c>
      <c r="E410" s="6">
        <v>58</v>
      </c>
      <c r="F410" s="6">
        <v>69</v>
      </c>
      <c r="G410" s="6">
        <v>82</v>
      </c>
      <c r="H410" s="6">
        <v>71</v>
      </c>
      <c r="I410" s="6">
        <v>58</v>
      </c>
      <c r="J410" s="6">
        <v>75</v>
      </c>
      <c r="K410" s="6">
        <v>86</v>
      </c>
      <c r="L410" s="6">
        <v>84</v>
      </c>
      <c r="M410" s="6">
        <v>121</v>
      </c>
      <c r="N410" s="6">
        <v>86</v>
      </c>
      <c r="O410" s="6">
        <v>92</v>
      </c>
      <c r="P410" s="6">
        <v>85</v>
      </c>
      <c r="R410" t="str">
        <f>INDEX(RecruitingRegion!A$2:A$84,MATCH(countyEnrlData!$C410,RecruitingRegion!$B$2:$B$84,0),1)</f>
        <v>West-Central UP</v>
      </c>
      <c r="S410" t="str">
        <f>INDEX(RecruitingRegion!C$2:C$84,MATCH(countyEnrlData!$C410,RecruitingRegion!$B$2:$B$84,0),1)</f>
        <v>UP</v>
      </c>
    </row>
    <row r="411" spans="1:19">
      <c r="A411">
        <v>2007</v>
      </c>
      <c r="B411" s="3">
        <v>78</v>
      </c>
      <c r="C411" s="4" t="s">
        <v>258</v>
      </c>
      <c r="D411" s="6">
        <v>1033</v>
      </c>
      <c r="E411" s="6">
        <v>1063</v>
      </c>
      <c r="F411" s="6">
        <v>993</v>
      </c>
      <c r="G411" s="6">
        <v>941</v>
      </c>
      <c r="H411" s="6">
        <v>952</v>
      </c>
      <c r="I411" s="6">
        <v>1003</v>
      </c>
      <c r="J411" s="6">
        <v>1039</v>
      </c>
      <c r="K411" s="6">
        <v>1079</v>
      </c>
      <c r="L411" s="6">
        <v>1121</v>
      </c>
      <c r="M411" s="6">
        <v>1215</v>
      </c>
      <c r="N411" s="6">
        <v>1146</v>
      </c>
      <c r="O411" s="6">
        <v>1147</v>
      </c>
      <c r="P411" s="6">
        <v>1101</v>
      </c>
      <c r="R411" t="str">
        <f>INDEX(RecruitingRegion!A$2:A$84,MATCH(countyEnrlData!$C411,RecruitingRegion!$B$2:$B$84,0),1)</f>
        <v>Central-LP</v>
      </c>
      <c r="S411" t="str">
        <f>INDEX(RecruitingRegion!C$2:C$84,MATCH(countyEnrlData!$C411,RecruitingRegion!$B$2:$B$84,0),1)</f>
        <v>LP</v>
      </c>
    </row>
    <row r="412" spans="1:19">
      <c r="A412">
        <v>2007</v>
      </c>
      <c r="B412" s="3">
        <v>79</v>
      </c>
      <c r="C412" s="4" t="s">
        <v>259</v>
      </c>
      <c r="D412" s="6">
        <v>805</v>
      </c>
      <c r="E412" s="6">
        <v>664</v>
      </c>
      <c r="F412" s="6">
        <v>651</v>
      </c>
      <c r="G412" s="6">
        <v>656</v>
      </c>
      <c r="H412" s="6">
        <v>704</v>
      </c>
      <c r="I412" s="6">
        <v>706</v>
      </c>
      <c r="J412" s="6">
        <v>756</v>
      </c>
      <c r="K412" s="6">
        <v>797</v>
      </c>
      <c r="L412" s="6">
        <v>811</v>
      </c>
      <c r="M412" s="6">
        <v>1193</v>
      </c>
      <c r="N412" s="6">
        <v>1112</v>
      </c>
      <c r="O412" s="6">
        <v>981</v>
      </c>
      <c r="P412" s="6">
        <v>923</v>
      </c>
      <c r="R412" t="str">
        <f>INDEX(RecruitingRegion!A$2:A$84,MATCH(countyEnrlData!$C412,RecruitingRegion!$B$2:$B$84,0),1)</f>
        <v>Central-LP</v>
      </c>
      <c r="S412" t="str">
        <f>INDEX(RecruitingRegion!C$2:C$84,MATCH(countyEnrlData!$C412,RecruitingRegion!$B$2:$B$84,0),1)</f>
        <v>LP</v>
      </c>
    </row>
    <row r="413" spans="1:19">
      <c r="A413">
        <v>2007</v>
      </c>
      <c r="B413" s="3">
        <v>80</v>
      </c>
      <c r="C413" s="4" t="s">
        <v>260</v>
      </c>
      <c r="D413" s="6">
        <v>1347</v>
      </c>
      <c r="E413" s="6">
        <v>1287</v>
      </c>
      <c r="F413" s="6">
        <v>1268</v>
      </c>
      <c r="G413" s="6">
        <v>1255</v>
      </c>
      <c r="H413" s="6">
        <v>1294</v>
      </c>
      <c r="I413" s="6">
        <v>1225</v>
      </c>
      <c r="J413" s="6">
        <v>1232</v>
      </c>
      <c r="K413" s="6">
        <v>1332</v>
      </c>
      <c r="L413" s="6">
        <v>1371</v>
      </c>
      <c r="M413" s="6">
        <v>1587</v>
      </c>
      <c r="N413" s="6">
        <v>1492</v>
      </c>
      <c r="O413" s="6">
        <v>1299</v>
      </c>
      <c r="P413" s="6">
        <v>1328</v>
      </c>
      <c r="R413" t="str">
        <f>INDEX(RecruitingRegion!A$2:A$84,MATCH(countyEnrlData!$C413,RecruitingRegion!$B$2:$B$84,0),1)</f>
        <v>SW-LP</v>
      </c>
      <c r="S413" t="str">
        <f>INDEX(RecruitingRegion!C$2:C$84,MATCH(countyEnrlData!$C413,RecruitingRegion!$B$2:$B$84,0),1)</f>
        <v>LP</v>
      </c>
    </row>
    <row r="414" spans="1:19">
      <c r="A414">
        <v>2007</v>
      </c>
      <c r="B414" s="3">
        <v>81</v>
      </c>
      <c r="C414" s="4" t="s">
        <v>261</v>
      </c>
      <c r="D414" s="6">
        <v>3533</v>
      </c>
      <c r="E414" s="6">
        <v>3659</v>
      </c>
      <c r="F414" s="6">
        <v>3518</v>
      </c>
      <c r="G414" s="6">
        <v>3418</v>
      </c>
      <c r="H414" s="6">
        <v>3597</v>
      </c>
      <c r="I414" s="6">
        <v>3569</v>
      </c>
      <c r="J414" s="6">
        <v>3382</v>
      </c>
      <c r="K414" s="6">
        <v>3618</v>
      </c>
      <c r="L414" s="6">
        <v>3606</v>
      </c>
      <c r="M414" s="6">
        <v>3951</v>
      </c>
      <c r="N414" s="6">
        <v>3997</v>
      </c>
      <c r="O414" s="6">
        <v>3782</v>
      </c>
      <c r="P414" s="6">
        <v>3622</v>
      </c>
      <c r="R414" t="str">
        <f>INDEX(RecruitingRegion!A$2:A$84,MATCH(countyEnrlData!$C414,RecruitingRegion!$B$2:$B$84,0),1)</f>
        <v>SE-LP</v>
      </c>
      <c r="S414" t="str">
        <f>INDEX(RecruitingRegion!C$2:C$84,MATCH(countyEnrlData!$C414,RecruitingRegion!$B$2:$B$84,0),1)</f>
        <v>LP</v>
      </c>
    </row>
    <row r="415" spans="1:19">
      <c r="A415">
        <v>2007</v>
      </c>
      <c r="B415" s="3">
        <v>82</v>
      </c>
      <c r="C415" s="4" t="s">
        <v>262</v>
      </c>
      <c r="D415" s="6">
        <v>22836</v>
      </c>
      <c r="E415" s="6">
        <v>24767</v>
      </c>
      <c r="F415" s="6">
        <v>24639</v>
      </c>
      <c r="G415" s="6">
        <v>23919</v>
      </c>
      <c r="H415" s="6">
        <v>23829</v>
      </c>
      <c r="I415" s="6">
        <v>23927</v>
      </c>
      <c r="J415" s="6">
        <v>24410</v>
      </c>
      <c r="K415" s="6">
        <v>25445</v>
      </c>
      <c r="L415" s="6">
        <v>25555</v>
      </c>
      <c r="M415" s="6">
        <v>33395</v>
      </c>
      <c r="N415" s="6">
        <v>28770</v>
      </c>
      <c r="O415" s="6">
        <v>23834</v>
      </c>
      <c r="P415" s="6">
        <v>21409</v>
      </c>
      <c r="R415" t="str">
        <f>INDEX(RecruitingRegion!A$2:A$84,MATCH(countyEnrlData!$C415,RecruitingRegion!$B$2:$B$84,0),1)</f>
        <v>SE-LP</v>
      </c>
      <c r="S415" t="str">
        <f>INDEX(RecruitingRegion!C$2:C$84,MATCH(countyEnrlData!$C415,RecruitingRegion!$B$2:$B$84,0),1)</f>
        <v>LP</v>
      </c>
    </row>
    <row r="416" spans="1:19">
      <c r="A416">
        <v>2007</v>
      </c>
      <c r="B416" s="3">
        <v>83</v>
      </c>
      <c r="C416" s="4" t="s">
        <v>263</v>
      </c>
      <c r="D416" s="6">
        <v>445</v>
      </c>
      <c r="E416" s="6">
        <v>343</v>
      </c>
      <c r="F416" s="6">
        <v>386</v>
      </c>
      <c r="G416" s="6">
        <v>340</v>
      </c>
      <c r="H416" s="6">
        <v>316</v>
      </c>
      <c r="I416" s="6">
        <v>334</v>
      </c>
      <c r="J416" s="6">
        <v>388</v>
      </c>
      <c r="K416" s="6">
        <v>366</v>
      </c>
      <c r="L416" s="6">
        <v>429</v>
      </c>
      <c r="M416" s="6">
        <v>464</v>
      </c>
      <c r="N416" s="6">
        <v>413</v>
      </c>
      <c r="O416" s="6">
        <v>405</v>
      </c>
      <c r="P416" s="6">
        <v>473</v>
      </c>
      <c r="R416" t="str">
        <f>INDEX(RecruitingRegion!A$2:A$84,MATCH(countyEnrlData!$C416,RecruitingRegion!$B$2:$B$84,0),1)</f>
        <v>East UP Northern LP</v>
      </c>
      <c r="S416" t="str">
        <f>INDEX(RecruitingRegion!C$2:C$84,MATCH(countyEnrlData!$C416,RecruitingRegion!$B$2:$B$84,0),1)</f>
        <v>LP</v>
      </c>
    </row>
    <row r="417" spans="1:19">
      <c r="A417">
        <v>2008</v>
      </c>
      <c r="B417" s="8">
        <v>1</v>
      </c>
      <c r="C417" t="s">
        <v>181</v>
      </c>
      <c r="D417" s="7">
        <v>68</v>
      </c>
      <c r="E417" s="7">
        <v>64</v>
      </c>
      <c r="F417" s="7">
        <v>52</v>
      </c>
      <c r="G417" s="7">
        <v>62</v>
      </c>
      <c r="H417" s="7">
        <v>66</v>
      </c>
      <c r="I417" s="7">
        <v>82</v>
      </c>
      <c r="J417" s="7">
        <v>87</v>
      </c>
      <c r="K417" s="7">
        <v>87</v>
      </c>
      <c r="L417" s="7">
        <v>81</v>
      </c>
      <c r="M417" s="7">
        <v>87</v>
      </c>
      <c r="N417" s="7">
        <v>77</v>
      </c>
      <c r="O417" s="7">
        <v>97</v>
      </c>
      <c r="P417" s="7">
        <v>76</v>
      </c>
      <c r="Q417" s="7"/>
      <c r="R417" t="str">
        <f>INDEX(RecruitingRegion!A$2:A$84,MATCH(countyEnrlData!$C417,RecruitingRegion!$B$2:$B$84,0),1)</f>
        <v>East UP Northern LP</v>
      </c>
      <c r="S417" t="str">
        <f>INDEX(RecruitingRegion!C$2:C$84,MATCH(countyEnrlData!$C417,RecruitingRegion!$B$2:$B$84,0),1)</f>
        <v>LP</v>
      </c>
    </row>
    <row r="418" spans="1:19">
      <c r="A418">
        <v>2008</v>
      </c>
      <c r="B418" s="8">
        <v>2</v>
      </c>
      <c r="C418" t="s">
        <v>182</v>
      </c>
      <c r="D418" s="7">
        <v>75</v>
      </c>
      <c r="E418" s="7">
        <v>83</v>
      </c>
      <c r="F418" s="7">
        <v>92</v>
      </c>
      <c r="G418" s="7">
        <v>82</v>
      </c>
      <c r="H418" s="7">
        <v>81</v>
      </c>
      <c r="I418" s="7">
        <v>85</v>
      </c>
      <c r="J418" s="7">
        <v>100</v>
      </c>
      <c r="K418" s="7">
        <v>100</v>
      </c>
      <c r="L418" s="7">
        <v>89</v>
      </c>
      <c r="M418" s="7">
        <v>75</v>
      </c>
      <c r="N418" s="7">
        <v>99</v>
      </c>
      <c r="O418" s="7">
        <v>114</v>
      </c>
      <c r="P418" s="7">
        <v>110</v>
      </c>
      <c r="Q418" s="7"/>
      <c r="R418" t="str">
        <f>INDEX(RecruitingRegion!A$2:A$84,MATCH(countyEnrlData!$C418,RecruitingRegion!$B$2:$B$84,0),1)</f>
        <v>West-Central UP</v>
      </c>
      <c r="S418" t="str">
        <f>INDEX(RecruitingRegion!C$2:C$84,MATCH(countyEnrlData!$C418,RecruitingRegion!$B$2:$B$84,0),1)</f>
        <v>UP</v>
      </c>
    </row>
    <row r="419" spans="1:19">
      <c r="A419">
        <v>2008</v>
      </c>
      <c r="B419" s="8">
        <v>3</v>
      </c>
      <c r="C419" t="s">
        <v>183</v>
      </c>
      <c r="D419" s="7">
        <v>1500</v>
      </c>
      <c r="E419" s="7">
        <v>1288</v>
      </c>
      <c r="F419" s="7">
        <v>1265</v>
      </c>
      <c r="G419" s="7">
        <v>1342</v>
      </c>
      <c r="H419" s="7">
        <v>1301</v>
      </c>
      <c r="I419" s="7">
        <v>1229</v>
      </c>
      <c r="J419" s="7">
        <v>1341</v>
      </c>
      <c r="K419" s="7">
        <v>1362</v>
      </c>
      <c r="L419" s="7">
        <v>1424</v>
      </c>
      <c r="M419" s="7">
        <v>1556</v>
      </c>
      <c r="N419" s="7">
        <v>1595</v>
      </c>
      <c r="O419" s="7">
        <v>1403</v>
      </c>
      <c r="P419" s="7">
        <v>1504</v>
      </c>
      <c r="Q419" s="7"/>
      <c r="R419" t="str">
        <f>INDEX(RecruitingRegion!A$2:A$84,MATCH(countyEnrlData!$C419,RecruitingRegion!$B$2:$B$84,0),1)</f>
        <v>SW-LP</v>
      </c>
      <c r="S419" t="str">
        <f>INDEX(RecruitingRegion!C$2:C$84,MATCH(countyEnrlData!$C419,RecruitingRegion!$B$2:$B$84,0),1)</f>
        <v>LP</v>
      </c>
    </row>
    <row r="420" spans="1:19">
      <c r="A420">
        <v>2008</v>
      </c>
      <c r="B420" s="8">
        <v>4</v>
      </c>
      <c r="C420" t="s">
        <v>184</v>
      </c>
      <c r="D420" s="7">
        <v>292</v>
      </c>
      <c r="E420" s="7">
        <v>297</v>
      </c>
      <c r="F420" s="7">
        <v>330</v>
      </c>
      <c r="G420" s="7">
        <v>332</v>
      </c>
      <c r="H420" s="7">
        <v>322</v>
      </c>
      <c r="I420" s="7">
        <v>335</v>
      </c>
      <c r="J420" s="7">
        <v>321</v>
      </c>
      <c r="K420" s="7">
        <v>332</v>
      </c>
      <c r="L420" s="7">
        <v>379</v>
      </c>
      <c r="M420" s="7">
        <v>510</v>
      </c>
      <c r="N420" s="7">
        <v>425</v>
      </c>
      <c r="O420" s="7">
        <v>351</v>
      </c>
      <c r="P420" s="7">
        <v>359</v>
      </c>
      <c r="Q420" s="7"/>
      <c r="R420" t="str">
        <f>INDEX(RecruitingRegion!A$2:A$84,MATCH(countyEnrlData!$C420,RecruitingRegion!$B$2:$B$84,0),1)</f>
        <v>East UP Northern LP</v>
      </c>
      <c r="S420" t="str">
        <f>INDEX(RecruitingRegion!C$2:C$84,MATCH(countyEnrlData!$C420,RecruitingRegion!$B$2:$B$84,0),1)</f>
        <v>LP</v>
      </c>
    </row>
    <row r="421" spans="1:19">
      <c r="A421">
        <v>2008</v>
      </c>
      <c r="B421" s="8">
        <v>5</v>
      </c>
      <c r="C421" t="s">
        <v>185</v>
      </c>
      <c r="D421" s="7">
        <v>292</v>
      </c>
      <c r="E421" s="7">
        <v>230</v>
      </c>
      <c r="F421" s="7">
        <v>237</v>
      </c>
      <c r="G421" s="7">
        <v>252</v>
      </c>
      <c r="H421" s="7">
        <v>252</v>
      </c>
      <c r="I421" s="7">
        <v>246</v>
      </c>
      <c r="J421" s="7">
        <v>318</v>
      </c>
      <c r="K421" s="7">
        <v>315</v>
      </c>
      <c r="L421" s="7">
        <v>331</v>
      </c>
      <c r="M421" s="7">
        <v>361</v>
      </c>
      <c r="N421" s="7">
        <v>333</v>
      </c>
      <c r="O421" s="7">
        <v>334</v>
      </c>
      <c r="P421" s="7">
        <v>309</v>
      </c>
      <c r="Q421" s="7"/>
      <c r="R421" t="str">
        <f>INDEX(RecruitingRegion!A$2:A$84,MATCH(countyEnrlData!$C421,RecruitingRegion!$B$2:$B$84,0),1)</f>
        <v>East UP Northern LP</v>
      </c>
      <c r="S421" t="str">
        <f>INDEX(RecruitingRegion!C$2:C$84,MATCH(countyEnrlData!$C421,RecruitingRegion!$B$2:$B$84,0),1)</f>
        <v>LP</v>
      </c>
    </row>
    <row r="422" spans="1:19">
      <c r="A422">
        <v>2008</v>
      </c>
      <c r="B422" s="8">
        <v>6</v>
      </c>
      <c r="C422" t="s">
        <v>186</v>
      </c>
      <c r="D422" s="7">
        <v>179</v>
      </c>
      <c r="E422" s="7">
        <v>185</v>
      </c>
      <c r="F422" s="7">
        <v>185</v>
      </c>
      <c r="G422" s="7">
        <v>177</v>
      </c>
      <c r="H422" s="7">
        <v>182</v>
      </c>
      <c r="I422" s="7">
        <v>183</v>
      </c>
      <c r="J422" s="7">
        <v>163</v>
      </c>
      <c r="K422" s="7">
        <v>204</v>
      </c>
      <c r="L422" s="7">
        <v>181</v>
      </c>
      <c r="M422" s="7">
        <v>209</v>
      </c>
      <c r="N422" s="7">
        <v>194</v>
      </c>
      <c r="O422" s="7">
        <v>206</v>
      </c>
      <c r="P422" s="7">
        <v>238</v>
      </c>
      <c r="Q422" s="7"/>
      <c r="R422" t="str">
        <f>INDEX(RecruitingRegion!A$2:A$84,MATCH(countyEnrlData!$C422,RecruitingRegion!$B$2:$B$84,0),1)</f>
        <v>Central-LP</v>
      </c>
      <c r="S422" t="str">
        <f>INDEX(RecruitingRegion!C$2:C$84,MATCH(countyEnrlData!$C422,RecruitingRegion!$B$2:$B$84,0),1)</f>
        <v>LP</v>
      </c>
    </row>
    <row r="423" spans="1:19">
      <c r="A423">
        <v>2008</v>
      </c>
      <c r="B423" s="8">
        <v>7</v>
      </c>
      <c r="C423" t="s">
        <v>187</v>
      </c>
      <c r="D423" s="7">
        <v>84</v>
      </c>
      <c r="E423" s="7">
        <v>82</v>
      </c>
      <c r="F423" s="7">
        <v>83</v>
      </c>
      <c r="G423" s="7">
        <v>88</v>
      </c>
      <c r="H423" s="7">
        <v>94</v>
      </c>
      <c r="I423" s="7">
        <v>96</v>
      </c>
      <c r="J423" s="7">
        <v>104</v>
      </c>
      <c r="K423" s="7">
        <v>99</v>
      </c>
      <c r="L423" s="7">
        <v>103</v>
      </c>
      <c r="M423" s="7">
        <v>117</v>
      </c>
      <c r="N423" s="7">
        <v>110</v>
      </c>
      <c r="O423" s="7">
        <v>120</v>
      </c>
      <c r="P423" s="7">
        <v>112</v>
      </c>
      <c r="Q423" s="7"/>
      <c r="R423" t="str">
        <f>INDEX(RecruitingRegion!A$2:A$84,MATCH(countyEnrlData!$C423,RecruitingRegion!$B$2:$B$84,0),1)</f>
        <v>West-Central UP</v>
      </c>
      <c r="S423" t="str">
        <f>INDEX(RecruitingRegion!C$2:C$84,MATCH(countyEnrlData!$C423,RecruitingRegion!$B$2:$B$84,0),1)</f>
        <v>UP</v>
      </c>
    </row>
    <row r="424" spans="1:19">
      <c r="A424">
        <v>2008</v>
      </c>
      <c r="B424" s="8">
        <v>8</v>
      </c>
      <c r="C424" t="s">
        <v>188</v>
      </c>
      <c r="D424" s="7">
        <v>718</v>
      </c>
      <c r="E424" s="7">
        <v>526</v>
      </c>
      <c r="F424" s="7">
        <v>544</v>
      </c>
      <c r="G424" s="7">
        <v>562</v>
      </c>
      <c r="H424" s="7">
        <v>520</v>
      </c>
      <c r="I424" s="7">
        <v>573</v>
      </c>
      <c r="J424" s="7">
        <v>539</v>
      </c>
      <c r="K424" s="7">
        <v>564</v>
      </c>
      <c r="L424" s="7">
        <v>603</v>
      </c>
      <c r="M424" s="7">
        <v>612</v>
      </c>
      <c r="N424" s="7">
        <v>596</v>
      </c>
      <c r="O424" s="7">
        <v>627</v>
      </c>
      <c r="P424" s="7">
        <v>689</v>
      </c>
      <c r="Q424" s="7"/>
      <c r="R424" t="str">
        <f>INDEX(RecruitingRegion!A$2:A$84,MATCH(countyEnrlData!$C424,RecruitingRegion!$B$2:$B$84,0),1)</f>
        <v>SW-LP</v>
      </c>
      <c r="S424" t="str">
        <f>INDEX(RecruitingRegion!C$2:C$84,MATCH(countyEnrlData!$C424,RecruitingRegion!$B$2:$B$84,0),1)</f>
        <v>LP</v>
      </c>
    </row>
    <row r="425" spans="1:19">
      <c r="A425">
        <v>2008</v>
      </c>
      <c r="B425" s="8">
        <v>9</v>
      </c>
      <c r="C425" t="s">
        <v>189</v>
      </c>
      <c r="D425" s="7">
        <v>1207</v>
      </c>
      <c r="E425" s="7">
        <v>1042</v>
      </c>
      <c r="F425" s="7">
        <v>1070</v>
      </c>
      <c r="G425" s="7">
        <v>1033</v>
      </c>
      <c r="H425" s="7">
        <v>1031</v>
      </c>
      <c r="I425" s="7">
        <v>1086</v>
      </c>
      <c r="J425" s="7">
        <v>1116</v>
      </c>
      <c r="K425" s="7">
        <v>1152</v>
      </c>
      <c r="L425" s="7">
        <v>1156</v>
      </c>
      <c r="M425" s="7">
        <v>1474</v>
      </c>
      <c r="N425" s="7">
        <v>1527</v>
      </c>
      <c r="O425" s="7">
        <v>1324</v>
      </c>
      <c r="P425" s="7">
        <v>1119</v>
      </c>
      <c r="Q425" s="7"/>
      <c r="R425" t="str">
        <f>INDEX(RecruitingRegion!A$2:A$84,MATCH(countyEnrlData!$C425,RecruitingRegion!$B$2:$B$84,0),1)</f>
        <v>Central-LP</v>
      </c>
      <c r="S425" t="str">
        <f>INDEX(RecruitingRegion!C$2:C$84,MATCH(countyEnrlData!$C425,RecruitingRegion!$B$2:$B$84,0),1)</f>
        <v>LP</v>
      </c>
    </row>
    <row r="426" spans="1:19">
      <c r="A426">
        <v>2008</v>
      </c>
      <c r="B426" s="8">
        <v>10</v>
      </c>
      <c r="C426" t="s">
        <v>190</v>
      </c>
      <c r="D426" s="7">
        <v>223</v>
      </c>
      <c r="E426" s="7">
        <v>162</v>
      </c>
      <c r="F426" s="7">
        <v>182</v>
      </c>
      <c r="G426" s="7">
        <v>165</v>
      </c>
      <c r="H426" s="7">
        <v>179</v>
      </c>
      <c r="I426" s="7">
        <v>176</v>
      </c>
      <c r="J426" s="7">
        <v>169</v>
      </c>
      <c r="K426" s="7">
        <v>182</v>
      </c>
      <c r="L426" s="7">
        <v>162</v>
      </c>
      <c r="M426" s="7">
        <v>171</v>
      </c>
      <c r="N426" s="7">
        <v>213</v>
      </c>
      <c r="O426" s="7">
        <v>206</v>
      </c>
      <c r="P426" s="7">
        <v>189</v>
      </c>
      <c r="Q426" s="7"/>
      <c r="R426" t="str">
        <f>INDEX(RecruitingRegion!A$2:A$84,MATCH(countyEnrlData!$C426,RecruitingRegion!$B$2:$B$84,0),1)</f>
        <v>East UP Northern LP</v>
      </c>
      <c r="S426" t="str">
        <f>INDEX(RecruitingRegion!C$2:C$84,MATCH(countyEnrlData!$C426,RecruitingRegion!$B$2:$B$84,0),1)</f>
        <v>LP</v>
      </c>
    </row>
    <row r="427" spans="1:19">
      <c r="A427">
        <v>2008</v>
      </c>
      <c r="B427" s="8">
        <v>11</v>
      </c>
      <c r="C427" t="s">
        <v>191</v>
      </c>
      <c r="D427" s="7">
        <v>2216</v>
      </c>
      <c r="E427" s="7">
        <v>1985</v>
      </c>
      <c r="F427" s="7">
        <v>1911</v>
      </c>
      <c r="G427" s="7">
        <v>1936</v>
      </c>
      <c r="H427" s="7">
        <v>1905</v>
      </c>
      <c r="I427" s="7">
        <v>1892</v>
      </c>
      <c r="J427" s="7">
        <v>1919</v>
      </c>
      <c r="K427" s="7">
        <v>1995</v>
      </c>
      <c r="L427" s="7">
        <v>1926</v>
      </c>
      <c r="M427" s="7">
        <v>2217</v>
      </c>
      <c r="N427" s="7">
        <v>2144</v>
      </c>
      <c r="O427" s="7">
        <v>2079</v>
      </c>
      <c r="P427" s="7">
        <v>1985</v>
      </c>
      <c r="Q427" s="7"/>
      <c r="R427" t="str">
        <f>INDEX(RecruitingRegion!A$2:A$84,MATCH(countyEnrlData!$C427,RecruitingRegion!$B$2:$B$84,0),1)</f>
        <v>SW-LP</v>
      </c>
      <c r="S427" t="str">
        <f>INDEX(RecruitingRegion!C$2:C$84,MATCH(countyEnrlData!$C427,RecruitingRegion!$B$2:$B$84,0),1)</f>
        <v>LP</v>
      </c>
    </row>
    <row r="428" spans="1:19">
      <c r="A428">
        <v>2008</v>
      </c>
      <c r="B428" s="8">
        <v>12</v>
      </c>
      <c r="C428" t="s">
        <v>192</v>
      </c>
      <c r="D428" s="7">
        <v>549</v>
      </c>
      <c r="E428" s="7">
        <v>429</v>
      </c>
      <c r="F428" s="7">
        <v>508</v>
      </c>
      <c r="G428" s="7">
        <v>442</v>
      </c>
      <c r="H428" s="7">
        <v>491</v>
      </c>
      <c r="I428" s="7">
        <v>487</v>
      </c>
      <c r="J428" s="7">
        <v>455</v>
      </c>
      <c r="K428" s="7">
        <v>509</v>
      </c>
      <c r="L428" s="7">
        <v>525</v>
      </c>
      <c r="M428" s="7">
        <v>574</v>
      </c>
      <c r="N428" s="7">
        <v>553</v>
      </c>
      <c r="O428" s="7">
        <v>548</v>
      </c>
      <c r="P428" s="7">
        <v>566</v>
      </c>
      <c r="Q428" s="7"/>
      <c r="R428" t="str">
        <f>INDEX(RecruitingRegion!A$2:A$84,MATCH(countyEnrlData!$C428,RecruitingRegion!$B$2:$B$84,0),1)</f>
        <v>SW-LP</v>
      </c>
      <c r="S428" t="str">
        <f>INDEX(RecruitingRegion!C$2:C$84,MATCH(countyEnrlData!$C428,RecruitingRegion!$B$2:$B$84,0),1)</f>
        <v>LP</v>
      </c>
    </row>
    <row r="429" spans="1:19">
      <c r="A429">
        <v>2008</v>
      </c>
      <c r="B429" s="8">
        <v>13</v>
      </c>
      <c r="C429" t="s">
        <v>193</v>
      </c>
      <c r="D429" s="7">
        <v>1974</v>
      </c>
      <c r="E429" s="7">
        <v>1802</v>
      </c>
      <c r="F429" s="7">
        <v>1736</v>
      </c>
      <c r="G429" s="7">
        <v>1679</v>
      </c>
      <c r="H429" s="7">
        <v>1611</v>
      </c>
      <c r="I429" s="7">
        <v>1681</v>
      </c>
      <c r="J429" s="7">
        <v>1674</v>
      </c>
      <c r="K429" s="7">
        <v>1587</v>
      </c>
      <c r="L429" s="7">
        <v>1766</v>
      </c>
      <c r="M429" s="7">
        <v>1970</v>
      </c>
      <c r="N429" s="7">
        <v>2168</v>
      </c>
      <c r="O429" s="7">
        <v>1953</v>
      </c>
      <c r="P429" s="7">
        <v>1781</v>
      </c>
      <c r="Q429" s="7"/>
      <c r="R429" t="str">
        <f>INDEX(RecruitingRegion!A$2:A$84,MATCH(countyEnrlData!$C429,RecruitingRegion!$B$2:$B$84,0),1)</f>
        <v>SW-LP</v>
      </c>
      <c r="S429" t="str">
        <f>INDEX(RecruitingRegion!C$2:C$84,MATCH(countyEnrlData!$C429,RecruitingRegion!$B$2:$B$84,0),1)</f>
        <v>LP</v>
      </c>
    </row>
    <row r="430" spans="1:19">
      <c r="A430">
        <v>2008</v>
      </c>
      <c r="B430" s="8">
        <v>14</v>
      </c>
      <c r="C430" t="s">
        <v>194</v>
      </c>
      <c r="D430" s="7">
        <v>602</v>
      </c>
      <c r="E430" s="7">
        <v>512</v>
      </c>
      <c r="F430" s="7">
        <v>544</v>
      </c>
      <c r="G430" s="7">
        <v>560</v>
      </c>
      <c r="H430" s="7">
        <v>544</v>
      </c>
      <c r="I430" s="7">
        <v>577</v>
      </c>
      <c r="J430" s="7">
        <v>546</v>
      </c>
      <c r="K430" s="7">
        <v>580</v>
      </c>
      <c r="L430" s="7">
        <v>592</v>
      </c>
      <c r="M430" s="7">
        <v>664</v>
      </c>
      <c r="N430" s="7">
        <v>667</v>
      </c>
      <c r="O430" s="7">
        <v>544</v>
      </c>
      <c r="P430" s="7">
        <v>496</v>
      </c>
      <c r="Q430" s="7"/>
      <c r="R430" t="str">
        <f>INDEX(RecruitingRegion!A$2:A$84,MATCH(countyEnrlData!$C430,RecruitingRegion!$B$2:$B$84,0),1)</f>
        <v>SW-LP</v>
      </c>
      <c r="S430" t="str">
        <f>INDEX(RecruitingRegion!C$2:C$84,MATCH(countyEnrlData!$C430,RecruitingRegion!$B$2:$B$84,0),1)</f>
        <v>LP</v>
      </c>
    </row>
    <row r="431" spans="1:19">
      <c r="A431">
        <v>2008</v>
      </c>
      <c r="B431" s="8">
        <v>15</v>
      </c>
      <c r="C431" t="s">
        <v>195</v>
      </c>
      <c r="D431" s="7">
        <v>331</v>
      </c>
      <c r="E431" s="7">
        <v>285</v>
      </c>
      <c r="F431" s="7">
        <v>293</v>
      </c>
      <c r="G431" s="7">
        <v>308</v>
      </c>
      <c r="H431" s="7">
        <v>341</v>
      </c>
      <c r="I431" s="7">
        <v>300</v>
      </c>
      <c r="J431" s="7">
        <v>305</v>
      </c>
      <c r="K431" s="7">
        <v>345</v>
      </c>
      <c r="L431" s="7">
        <v>316</v>
      </c>
      <c r="M431" s="7">
        <v>375</v>
      </c>
      <c r="N431" s="7">
        <v>357</v>
      </c>
      <c r="O431" s="7">
        <v>348</v>
      </c>
      <c r="P431" s="7">
        <v>403</v>
      </c>
      <c r="Q431" s="7"/>
      <c r="R431" t="str">
        <f>INDEX(RecruitingRegion!A$2:A$84,MATCH(countyEnrlData!$C431,RecruitingRegion!$B$2:$B$84,0),1)</f>
        <v>East UP Northern LP</v>
      </c>
      <c r="S431" t="str">
        <f>INDEX(RecruitingRegion!C$2:C$84,MATCH(countyEnrlData!$C431,RecruitingRegion!$B$2:$B$84,0),1)</f>
        <v>LP</v>
      </c>
    </row>
    <row r="432" spans="1:19">
      <c r="A432">
        <v>2008</v>
      </c>
      <c r="B432" s="8">
        <v>16</v>
      </c>
      <c r="C432" t="s">
        <v>196</v>
      </c>
      <c r="D432" s="7">
        <v>237</v>
      </c>
      <c r="E432" s="7">
        <v>243</v>
      </c>
      <c r="F432" s="7">
        <v>262</v>
      </c>
      <c r="G432" s="7">
        <v>243</v>
      </c>
      <c r="H432" s="7">
        <v>247</v>
      </c>
      <c r="I432" s="7">
        <v>239</v>
      </c>
      <c r="J432" s="7">
        <v>276</v>
      </c>
      <c r="K432" s="7">
        <v>277</v>
      </c>
      <c r="L432" s="7">
        <v>318</v>
      </c>
      <c r="M432" s="7">
        <v>304</v>
      </c>
      <c r="N432" s="7">
        <v>339</v>
      </c>
      <c r="O432" s="7">
        <v>303</v>
      </c>
      <c r="P432" s="7">
        <v>325</v>
      </c>
      <c r="Q432" s="7"/>
      <c r="R432" t="str">
        <f>INDEX(RecruitingRegion!A$2:A$84,MATCH(countyEnrlData!$C432,RecruitingRegion!$B$2:$B$84,0),1)</f>
        <v>East UP Northern LP</v>
      </c>
      <c r="S432" t="str">
        <f>INDEX(RecruitingRegion!C$2:C$84,MATCH(countyEnrlData!$C432,RecruitingRegion!$B$2:$B$84,0),1)</f>
        <v>LP</v>
      </c>
    </row>
    <row r="433" spans="1:19">
      <c r="A433">
        <v>2008</v>
      </c>
      <c r="B433" s="8">
        <v>17</v>
      </c>
      <c r="C433" t="s">
        <v>197</v>
      </c>
      <c r="D433" s="7">
        <v>438</v>
      </c>
      <c r="E433" s="7">
        <v>339</v>
      </c>
      <c r="F433" s="7">
        <v>377</v>
      </c>
      <c r="G433" s="7">
        <v>353</v>
      </c>
      <c r="H433" s="7">
        <v>380</v>
      </c>
      <c r="I433" s="7">
        <v>349</v>
      </c>
      <c r="J433" s="7">
        <v>386</v>
      </c>
      <c r="K433" s="7">
        <v>380</v>
      </c>
      <c r="L433" s="7">
        <v>425</v>
      </c>
      <c r="M433" s="7">
        <v>466</v>
      </c>
      <c r="N433" s="7">
        <v>393</v>
      </c>
      <c r="O433" s="7">
        <v>423</v>
      </c>
      <c r="P433" s="7">
        <v>485</v>
      </c>
      <c r="Q433" s="7"/>
      <c r="R433" t="str">
        <f>INDEX(RecruitingRegion!A$2:A$84,MATCH(countyEnrlData!$C433,RecruitingRegion!$B$2:$B$84,0),1)</f>
        <v>East UP Northern LP</v>
      </c>
      <c r="S433" t="str">
        <f>INDEX(RecruitingRegion!C$2:C$84,MATCH(countyEnrlData!$C433,RecruitingRegion!$B$2:$B$84,0),1)</f>
        <v>UP</v>
      </c>
    </row>
    <row r="434" spans="1:19">
      <c r="A434">
        <v>2008</v>
      </c>
      <c r="B434" s="8">
        <v>18</v>
      </c>
      <c r="C434" t="s">
        <v>198</v>
      </c>
      <c r="D434" s="7">
        <v>306</v>
      </c>
      <c r="E434" s="7">
        <v>338</v>
      </c>
      <c r="F434" s="7">
        <v>312</v>
      </c>
      <c r="G434" s="7">
        <v>335</v>
      </c>
      <c r="H434" s="7">
        <v>304</v>
      </c>
      <c r="I434" s="7">
        <v>350</v>
      </c>
      <c r="J434" s="7">
        <v>339</v>
      </c>
      <c r="K434" s="7">
        <v>389</v>
      </c>
      <c r="L434" s="7">
        <v>360</v>
      </c>
      <c r="M434" s="7">
        <v>434</v>
      </c>
      <c r="N434" s="7">
        <v>429</v>
      </c>
      <c r="O434" s="7">
        <v>415</v>
      </c>
      <c r="P434" s="7">
        <v>394</v>
      </c>
      <c r="Q434" s="7"/>
      <c r="R434" t="str">
        <f>INDEX(RecruitingRegion!A$2:A$84,MATCH(countyEnrlData!$C434,RecruitingRegion!$B$2:$B$84,0),1)</f>
        <v>Central-LP</v>
      </c>
      <c r="S434" t="str">
        <f>INDEX(RecruitingRegion!C$2:C$84,MATCH(countyEnrlData!$C434,RecruitingRegion!$B$2:$B$84,0),1)</f>
        <v>LP</v>
      </c>
    </row>
    <row r="435" spans="1:19">
      <c r="A435">
        <v>2008</v>
      </c>
      <c r="B435" s="8">
        <v>19</v>
      </c>
      <c r="C435" t="s">
        <v>199</v>
      </c>
      <c r="D435" s="7">
        <v>973</v>
      </c>
      <c r="E435" s="7">
        <v>805</v>
      </c>
      <c r="F435" s="7">
        <v>792</v>
      </c>
      <c r="G435" s="7">
        <v>804</v>
      </c>
      <c r="H435" s="7">
        <v>777</v>
      </c>
      <c r="I435" s="7">
        <v>813</v>
      </c>
      <c r="J435" s="7">
        <v>679</v>
      </c>
      <c r="K435" s="7">
        <v>872</v>
      </c>
      <c r="L435" s="7">
        <v>828</v>
      </c>
      <c r="M435" s="7">
        <v>875</v>
      </c>
      <c r="N435" s="7">
        <v>910</v>
      </c>
      <c r="O435" s="7">
        <v>873</v>
      </c>
      <c r="P435" s="7">
        <v>950</v>
      </c>
      <c r="Q435" s="7"/>
      <c r="R435" t="str">
        <f>INDEX(RecruitingRegion!A$2:A$84,MATCH(countyEnrlData!$C435,RecruitingRegion!$B$2:$B$84,0),1)</f>
        <v>Central-LP</v>
      </c>
      <c r="S435" t="str">
        <f>INDEX(RecruitingRegion!C$2:C$84,MATCH(countyEnrlData!$C435,RecruitingRegion!$B$2:$B$84,0),1)</f>
        <v>LP</v>
      </c>
    </row>
    <row r="436" spans="1:19">
      <c r="A436">
        <v>2008</v>
      </c>
      <c r="B436" s="8">
        <v>20</v>
      </c>
      <c r="C436" t="s">
        <v>200</v>
      </c>
      <c r="D436" s="7">
        <v>133</v>
      </c>
      <c r="E436" s="7">
        <v>103</v>
      </c>
      <c r="F436" s="7">
        <v>132</v>
      </c>
      <c r="G436" s="7">
        <v>124</v>
      </c>
      <c r="H436" s="7">
        <v>125</v>
      </c>
      <c r="I436" s="7">
        <v>109</v>
      </c>
      <c r="J436" s="7">
        <v>135</v>
      </c>
      <c r="K436" s="7">
        <v>150</v>
      </c>
      <c r="L436" s="7">
        <v>144</v>
      </c>
      <c r="M436" s="7">
        <v>173</v>
      </c>
      <c r="N436" s="7">
        <v>163</v>
      </c>
      <c r="O436" s="7">
        <v>151</v>
      </c>
      <c r="P436" s="7">
        <v>142</v>
      </c>
      <c r="Q436" s="7"/>
      <c r="R436" t="str">
        <f>INDEX(RecruitingRegion!A$2:A$84,MATCH(countyEnrlData!$C436,RecruitingRegion!$B$2:$B$84,0),1)</f>
        <v>East UP Northern LP</v>
      </c>
      <c r="S436" t="str">
        <f>INDEX(RecruitingRegion!C$2:C$84,MATCH(countyEnrlData!$C436,RecruitingRegion!$B$2:$B$84,0),1)</f>
        <v>LP</v>
      </c>
    </row>
    <row r="437" spans="1:19">
      <c r="A437">
        <v>2008</v>
      </c>
      <c r="B437" s="8">
        <v>21</v>
      </c>
      <c r="C437" t="s">
        <v>201</v>
      </c>
      <c r="D437" s="7">
        <v>595</v>
      </c>
      <c r="E437" s="7">
        <v>424</v>
      </c>
      <c r="F437" s="7">
        <v>406</v>
      </c>
      <c r="G437" s="7">
        <v>416</v>
      </c>
      <c r="H437" s="7">
        <v>420</v>
      </c>
      <c r="I437" s="7">
        <v>418</v>
      </c>
      <c r="J437" s="7">
        <v>404</v>
      </c>
      <c r="K437" s="7">
        <v>441</v>
      </c>
      <c r="L437" s="7">
        <v>413</v>
      </c>
      <c r="M437" s="7">
        <v>514</v>
      </c>
      <c r="N437" s="7">
        <v>470</v>
      </c>
      <c r="O437" s="7">
        <v>484</v>
      </c>
      <c r="P437" s="7">
        <v>495</v>
      </c>
      <c r="Q437" s="7"/>
      <c r="R437" t="str">
        <f>INDEX(RecruitingRegion!A$2:A$84,MATCH(countyEnrlData!$C437,RecruitingRegion!$B$2:$B$84,0),1)</f>
        <v>West-Central UP</v>
      </c>
      <c r="S437" t="str">
        <f>INDEX(RecruitingRegion!C$2:C$84,MATCH(countyEnrlData!$C437,RecruitingRegion!$B$2:$B$84,0),1)</f>
        <v>UP</v>
      </c>
    </row>
    <row r="438" spans="1:19">
      <c r="A438">
        <v>2008</v>
      </c>
      <c r="B438" s="8">
        <v>22</v>
      </c>
      <c r="C438" t="s">
        <v>202</v>
      </c>
      <c r="D438" s="7">
        <v>331</v>
      </c>
      <c r="E438" s="7">
        <v>273</v>
      </c>
      <c r="F438" s="7">
        <v>271</v>
      </c>
      <c r="G438" s="7">
        <v>251</v>
      </c>
      <c r="H438" s="7">
        <v>281</v>
      </c>
      <c r="I438" s="7">
        <v>295</v>
      </c>
      <c r="J438" s="7">
        <v>320</v>
      </c>
      <c r="K438" s="7">
        <v>280</v>
      </c>
      <c r="L438" s="7">
        <v>337</v>
      </c>
      <c r="M438" s="7">
        <v>359</v>
      </c>
      <c r="N438" s="7">
        <v>425</v>
      </c>
      <c r="O438" s="7">
        <v>393</v>
      </c>
      <c r="P438" s="7">
        <v>463</v>
      </c>
      <c r="Q438" s="7"/>
      <c r="R438" t="str">
        <f>INDEX(RecruitingRegion!A$2:A$84,MATCH(countyEnrlData!$C438,RecruitingRegion!$B$2:$B$84,0),1)</f>
        <v>West-Central UP</v>
      </c>
      <c r="S438" t="str">
        <f>INDEX(RecruitingRegion!C$2:C$84,MATCH(countyEnrlData!$C438,RecruitingRegion!$B$2:$B$84,0),1)</f>
        <v>UP</v>
      </c>
    </row>
    <row r="439" spans="1:19">
      <c r="A439">
        <v>2008</v>
      </c>
      <c r="B439" s="8">
        <v>23</v>
      </c>
      <c r="C439" t="s">
        <v>203</v>
      </c>
      <c r="D439" s="7">
        <v>1465</v>
      </c>
      <c r="E439" s="7">
        <v>1308</v>
      </c>
      <c r="F439" s="7">
        <v>1335</v>
      </c>
      <c r="G439" s="7">
        <v>1364</v>
      </c>
      <c r="H439" s="7">
        <v>1346</v>
      </c>
      <c r="I439" s="7">
        <v>1088</v>
      </c>
      <c r="J439" s="7">
        <v>1202</v>
      </c>
      <c r="K439" s="7">
        <v>1548</v>
      </c>
      <c r="L439" s="7">
        <v>1471</v>
      </c>
      <c r="M439" s="7">
        <v>1636</v>
      </c>
      <c r="N439" s="7">
        <v>1643</v>
      </c>
      <c r="O439" s="7">
        <v>1666</v>
      </c>
      <c r="P439" s="7">
        <v>1652</v>
      </c>
      <c r="Q439" s="7"/>
      <c r="R439" t="str">
        <f>INDEX(RecruitingRegion!A$2:A$84,MATCH(countyEnrlData!$C439,RecruitingRegion!$B$2:$B$84,0),1)</f>
        <v>Central-LP</v>
      </c>
      <c r="S439" t="str">
        <f>INDEX(RecruitingRegion!C$2:C$84,MATCH(countyEnrlData!$C439,RecruitingRegion!$B$2:$B$84,0),1)</f>
        <v>LP</v>
      </c>
    </row>
    <row r="440" spans="1:19">
      <c r="A440">
        <v>2008</v>
      </c>
      <c r="B440" s="8">
        <v>24</v>
      </c>
      <c r="C440" t="s">
        <v>204</v>
      </c>
      <c r="D440" s="7">
        <v>447</v>
      </c>
      <c r="E440" s="7">
        <v>391</v>
      </c>
      <c r="F440" s="7">
        <v>377</v>
      </c>
      <c r="G440" s="7">
        <v>375</v>
      </c>
      <c r="H440" s="7">
        <v>378</v>
      </c>
      <c r="I440" s="7">
        <v>389</v>
      </c>
      <c r="J440" s="7">
        <v>407</v>
      </c>
      <c r="K440" s="7">
        <v>422</v>
      </c>
      <c r="L440" s="7">
        <v>446</v>
      </c>
      <c r="M440" s="7">
        <v>449</v>
      </c>
      <c r="N440" s="7">
        <v>424</v>
      </c>
      <c r="O440" s="7">
        <v>445</v>
      </c>
      <c r="P440" s="7">
        <v>442</v>
      </c>
      <c r="Q440" s="7"/>
      <c r="R440" t="str">
        <f>INDEX(RecruitingRegion!A$2:A$84,MATCH(countyEnrlData!$C440,RecruitingRegion!$B$2:$B$84,0),1)</f>
        <v>East UP Northern LP</v>
      </c>
      <c r="S440" t="str">
        <f>INDEX(RecruitingRegion!C$2:C$84,MATCH(countyEnrlData!$C440,RecruitingRegion!$B$2:$B$84,0),1)</f>
        <v>LP</v>
      </c>
    </row>
    <row r="441" spans="1:19">
      <c r="A441">
        <v>2008</v>
      </c>
      <c r="B441" s="8">
        <v>25</v>
      </c>
      <c r="C441" t="s">
        <v>205</v>
      </c>
      <c r="D441" s="7">
        <v>6156</v>
      </c>
      <c r="E441" s="7">
        <v>5626</v>
      </c>
      <c r="F441" s="7">
        <v>5536</v>
      </c>
      <c r="G441" s="7">
        <v>5629</v>
      </c>
      <c r="H441" s="7">
        <v>5743</v>
      </c>
      <c r="I441" s="7">
        <v>5625</v>
      </c>
      <c r="J441" s="7">
        <v>5704</v>
      </c>
      <c r="K441" s="7">
        <v>5886</v>
      </c>
      <c r="L441" s="7">
        <v>6047</v>
      </c>
      <c r="M441" s="7">
        <v>6951</v>
      </c>
      <c r="N441" s="7">
        <v>6778</v>
      </c>
      <c r="O441" s="7">
        <v>6054</v>
      </c>
      <c r="P441" s="7">
        <v>5683</v>
      </c>
      <c r="Q441" s="7"/>
      <c r="R441" t="str">
        <f>INDEX(RecruitingRegion!A$2:A$84,MATCH(countyEnrlData!$C441,RecruitingRegion!$B$2:$B$84,0),1)</f>
        <v>East-Central LP</v>
      </c>
      <c r="S441" t="str">
        <f>INDEX(RecruitingRegion!C$2:C$84,MATCH(countyEnrlData!$C441,RecruitingRegion!$B$2:$B$84,0),1)</f>
        <v>LP</v>
      </c>
    </row>
    <row r="442" spans="1:19">
      <c r="A442">
        <v>2008</v>
      </c>
      <c r="B442" s="8">
        <v>26</v>
      </c>
      <c r="C442" t="s">
        <v>206</v>
      </c>
      <c r="D442" s="7">
        <v>269</v>
      </c>
      <c r="E442" s="7">
        <v>209</v>
      </c>
      <c r="F442" s="7">
        <v>225</v>
      </c>
      <c r="G442" s="7">
        <v>299</v>
      </c>
      <c r="H442" s="7">
        <v>248</v>
      </c>
      <c r="I442" s="7">
        <v>247</v>
      </c>
      <c r="J442" s="7">
        <v>270</v>
      </c>
      <c r="K442" s="7">
        <v>226</v>
      </c>
      <c r="L442" s="7">
        <v>257</v>
      </c>
      <c r="M442" s="7">
        <v>321</v>
      </c>
      <c r="N442" s="7">
        <v>333</v>
      </c>
      <c r="O442" s="7">
        <v>256</v>
      </c>
      <c r="P442" s="7">
        <v>261</v>
      </c>
      <c r="Q442" s="7"/>
      <c r="R442" t="str">
        <f>INDEX(RecruitingRegion!A$2:A$84,MATCH(countyEnrlData!$C442,RecruitingRegion!$B$2:$B$84,0),1)</f>
        <v>Central-LP</v>
      </c>
      <c r="S442" t="str">
        <f>INDEX(RecruitingRegion!C$2:C$84,MATCH(countyEnrlData!$C442,RecruitingRegion!$B$2:$B$84,0),1)</f>
        <v>LP</v>
      </c>
    </row>
    <row r="443" spans="1:19">
      <c r="A443">
        <v>2008</v>
      </c>
      <c r="B443" s="8">
        <v>27</v>
      </c>
      <c r="C443" t="s">
        <v>207</v>
      </c>
      <c r="D443" s="7">
        <v>152</v>
      </c>
      <c r="E443" s="7">
        <v>119</v>
      </c>
      <c r="F443" s="7">
        <v>114</v>
      </c>
      <c r="G443" s="7">
        <v>126</v>
      </c>
      <c r="H443" s="7">
        <v>131</v>
      </c>
      <c r="I443" s="7">
        <v>134</v>
      </c>
      <c r="J443" s="7">
        <v>150</v>
      </c>
      <c r="K443" s="7">
        <v>163</v>
      </c>
      <c r="L443" s="7">
        <v>132</v>
      </c>
      <c r="M443" s="7">
        <v>165</v>
      </c>
      <c r="N443" s="7">
        <v>174</v>
      </c>
      <c r="O443" s="7">
        <v>179</v>
      </c>
      <c r="P443" s="7">
        <v>181</v>
      </c>
      <c r="Q443" s="7"/>
      <c r="R443" t="str">
        <f>INDEX(RecruitingRegion!A$2:A$84,MATCH(countyEnrlData!$C443,RecruitingRegion!$B$2:$B$84,0),1)</f>
        <v>West-Central UP</v>
      </c>
      <c r="S443" t="str">
        <f>INDEX(RecruitingRegion!C$2:C$84,MATCH(countyEnrlData!$C443,RecruitingRegion!$B$2:$B$84,0),1)</f>
        <v>UP</v>
      </c>
    </row>
    <row r="444" spans="1:19">
      <c r="A444">
        <v>2008</v>
      </c>
      <c r="B444" s="8">
        <v>28</v>
      </c>
      <c r="C444" t="s">
        <v>208</v>
      </c>
      <c r="D444" s="7">
        <v>1050</v>
      </c>
      <c r="E444" s="7">
        <v>1007</v>
      </c>
      <c r="F444" s="7">
        <v>1047</v>
      </c>
      <c r="G444" s="7">
        <v>1087</v>
      </c>
      <c r="H444" s="7">
        <v>1010</v>
      </c>
      <c r="I444" s="7">
        <v>1067</v>
      </c>
      <c r="J444" s="7">
        <v>997</v>
      </c>
      <c r="K444" s="7">
        <v>969</v>
      </c>
      <c r="L444" s="7">
        <v>1024</v>
      </c>
      <c r="M444" s="7">
        <v>1078</v>
      </c>
      <c r="N444" s="7">
        <v>1071</v>
      </c>
      <c r="O444" s="7">
        <v>1162</v>
      </c>
      <c r="P444" s="7">
        <v>1198</v>
      </c>
      <c r="Q444" s="7"/>
      <c r="R444" t="str">
        <f>INDEX(RecruitingRegion!A$2:A$84,MATCH(countyEnrlData!$C444,RecruitingRegion!$B$2:$B$84,0),1)</f>
        <v>East UP Northern LP</v>
      </c>
      <c r="S444" t="str">
        <f>INDEX(RecruitingRegion!C$2:C$84,MATCH(countyEnrlData!$C444,RecruitingRegion!$B$2:$B$84,0),1)</f>
        <v>LP</v>
      </c>
    </row>
    <row r="445" spans="1:19">
      <c r="A445">
        <v>2008</v>
      </c>
      <c r="B445" s="8">
        <v>29</v>
      </c>
      <c r="C445" t="s">
        <v>209</v>
      </c>
      <c r="D445" s="7">
        <v>548</v>
      </c>
      <c r="E445" s="7">
        <v>475</v>
      </c>
      <c r="F445" s="7">
        <v>558</v>
      </c>
      <c r="G445" s="7">
        <v>510</v>
      </c>
      <c r="H445" s="7">
        <v>491</v>
      </c>
      <c r="I445" s="7">
        <v>499</v>
      </c>
      <c r="J445" s="7">
        <v>527</v>
      </c>
      <c r="K445" s="7">
        <v>510</v>
      </c>
      <c r="L445" s="7">
        <v>511</v>
      </c>
      <c r="M445" s="7">
        <v>575</v>
      </c>
      <c r="N445" s="7">
        <v>711</v>
      </c>
      <c r="O445" s="7">
        <v>566</v>
      </c>
      <c r="P445" s="7">
        <v>699</v>
      </c>
      <c r="Q445" s="7"/>
      <c r="R445" t="str">
        <f>INDEX(RecruitingRegion!A$2:A$84,MATCH(countyEnrlData!$C445,RecruitingRegion!$B$2:$B$84,0),1)</f>
        <v>Central-LP</v>
      </c>
      <c r="S445" t="str">
        <f>INDEX(RecruitingRegion!C$2:C$84,MATCH(countyEnrlData!$C445,RecruitingRegion!$B$2:$B$84,0),1)</f>
        <v>LP</v>
      </c>
    </row>
    <row r="446" spans="1:19">
      <c r="A446">
        <v>2008</v>
      </c>
      <c r="B446" s="8">
        <v>30</v>
      </c>
      <c r="C446" t="s">
        <v>210</v>
      </c>
      <c r="D446" s="7">
        <v>602</v>
      </c>
      <c r="E446" s="7">
        <v>521</v>
      </c>
      <c r="F446" s="7">
        <v>464</v>
      </c>
      <c r="G446" s="7">
        <v>552</v>
      </c>
      <c r="H446" s="7">
        <v>532</v>
      </c>
      <c r="I446" s="7">
        <v>486</v>
      </c>
      <c r="J446" s="7">
        <v>508</v>
      </c>
      <c r="K446" s="7">
        <v>492</v>
      </c>
      <c r="L446" s="7">
        <v>507</v>
      </c>
      <c r="M446" s="7">
        <v>614</v>
      </c>
      <c r="N446" s="7">
        <v>592</v>
      </c>
      <c r="O446" s="7">
        <v>574</v>
      </c>
      <c r="P446" s="7">
        <v>577</v>
      </c>
      <c r="Q446" s="7"/>
      <c r="R446" t="str">
        <f>INDEX(RecruitingRegion!A$2:A$84,MATCH(countyEnrlData!$C446,RecruitingRegion!$B$2:$B$84,0),1)</f>
        <v>SW-LP</v>
      </c>
      <c r="S446" t="str">
        <f>INDEX(RecruitingRegion!C$2:C$84,MATCH(countyEnrlData!$C446,RecruitingRegion!$B$2:$B$84,0),1)</f>
        <v>LP</v>
      </c>
    </row>
    <row r="447" spans="1:19">
      <c r="A447">
        <v>2008</v>
      </c>
      <c r="B447" s="8">
        <v>31</v>
      </c>
      <c r="C447" t="s">
        <v>211</v>
      </c>
      <c r="D447" s="7">
        <v>479</v>
      </c>
      <c r="E447" s="7">
        <v>399</v>
      </c>
      <c r="F447" s="7">
        <v>391</v>
      </c>
      <c r="G447" s="7">
        <v>402</v>
      </c>
      <c r="H447" s="7">
        <v>419</v>
      </c>
      <c r="I447" s="7">
        <v>401</v>
      </c>
      <c r="J447" s="7">
        <v>418</v>
      </c>
      <c r="K447" s="7">
        <v>400</v>
      </c>
      <c r="L447" s="7">
        <v>397</v>
      </c>
      <c r="M447" s="7">
        <v>394</v>
      </c>
      <c r="N447" s="7">
        <v>407</v>
      </c>
      <c r="O447" s="7">
        <v>445</v>
      </c>
      <c r="P447" s="7">
        <v>425</v>
      </c>
      <c r="Q447" s="7"/>
      <c r="R447" t="str">
        <f>INDEX(RecruitingRegion!A$2:A$84,MATCH(countyEnrlData!$C447,RecruitingRegion!$B$2:$B$84,0),1)</f>
        <v>West-Central UP</v>
      </c>
      <c r="S447" t="str">
        <f>INDEX(RecruitingRegion!C$2:C$84,MATCH(countyEnrlData!$C447,RecruitingRegion!$B$2:$B$84,0),1)</f>
        <v>UP</v>
      </c>
    </row>
    <row r="448" spans="1:19">
      <c r="A448">
        <v>2008</v>
      </c>
      <c r="B448" s="8">
        <v>32</v>
      </c>
      <c r="C448" t="s">
        <v>212</v>
      </c>
      <c r="D448" s="7">
        <v>355</v>
      </c>
      <c r="E448" s="7">
        <v>312</v>
      </c>
      <c r="F448" s="7">
        <v>325</v>
      </c>
      <c r="G448" s="7">
        <v>351</v>
      </c>
      <c r="H448" s="7">
        <v>323</v>
      </c>
      <c r="I448" s="7">
        <v>370</v>
      </c>
      <c r="J448" s="7">
        <v>369</v>
      </c>
      <c r="K448" s="7">
        <v>335</v>
      </c>
      <c r="L448" s="7">
        <v>388</v>
      </c>
      <c r="M448" s="7">
        <v>422</v>
      </c>
      <c r="N448" s="7">
        <v>406</v>
      </c>
      <c r="O448" s="7">
        <v>473</v>
      </c>
      <c r="P448" s="7">
        <v>481</v>
      </c>
      <c r="Q448" s="7"/>
      <c r="R448" t="str">
        <f>INDEX(RecruitingRegion!A$2:A$84,MATCH(countyEnrlData!$C448,RecruitingRegion!$B$2:$B$84,0),1)</f>
        <v>Central-LP</v>
      </c>
      <c r="S448" t="str">
        <f>INDEX(RecruitingRegion!C$2:C$84,MATCH(countyEnrlData!$C448,RecruitingRegion!$B$2:$B$84,0),1)</f>
        <v>LP</v>
      </c>
    </row>
    <row r="449" spans="1:19">
      <c r="A449">
        <v>2008</v>
      </c>
      <c r="B449" s="8">
        <v>33</v>
      </c>
      <c r="C449" t="s">
        <v>213</v>
      </c>
      <c r="D449" s="7">
        <v>3446</v>
      </c>
      <c r="E449" s="7">
        <v>3062</v>
      </c>
      <c r="F449" s="7">
        <v>3046</v>
      </c>
      <c r="G449" s="7">
        <v>3025</v>
      </c>
      <c r="H449" s="7">
        <v>3033</v>
      </c>
      <c r="I449" s="7">
        <v>3311</v>
      </c>
      <c r="J449" s="7">
        <v>3362</v>
      </c>
      <c r="K449" s="7">
        <v>3169</v>
      </c>
      <c r="L449" s="7">
        <v>3140</v>
      </c>
      <c r="M449" s="7">
        <v>3587</v>
      </c>
      <c r="N449" s="7">
        <v>3402</v>
      </c>
      <c r="O449" s="7">
        <v>3117</v>
      </c>
      <c r="P449" s="7">
        <v>3034</v>
      </c>
      <c r="Q449" s="7"/>
      <c r="R449" t="str">
        <f>INDEX(RecruitingRegion!A$2:A$84,MATCH(countyEnrlData!$C449,RecruitingRegion!$B$2:$B$84,0),1)</f>
        <v>Central-LP</v>
      </c>
      <c r="S449" t="str">
        <f>INDEX(RecruitingRegion!C$2:C$84,MATCH(countyEnrlData!$C449,RecruitingRegion!$B$2:$B$84,0),1)</f>
        <v>LP</v>
      </c>
    </row>
    <row r="450" spans="1:19">
      <c r="A450">
        <v>2008</v>
      </c>
      <c r="B450" s="8">
        <v>34</v>
      </c>
      <c r="C450" t="s">
        <v>214</v>
      </c>
      <c r="D450" s="7">
        <v>1019</v>
      </c>
      <c r="E450" s="7">
        <v>827</v>
      </c>
      <c r="F450" s="7">
        <v>844</v>
      </c>
      <c r="G450" s="7">
        <v>809</v>
      </c>
      <c r="H450" s="7">
        <v>819</v>
      </c>
      <c r="I450" s="7">
        <v>813</v>
      </c>
      <c r="J450" s="7">
        <v>824</v>
      </c>
      <c r="K450" s="7">
        <v>837</v>
      </c>
      <c r="L450" s="7">
        <v>841</v>
      </c>
      <c r="M450" s="7">
        <v>828</v>
      </c>
      <c r="N450" s="7">
        <v>907</v>
      </c>
      <c r="O450" s="7">
        <v>850</v>
      </c>
      <c r="P450" s="7">
        <v>958</v>
      </c>
      <c r="Q450" s="7"/>
      <c r="R450" t="str">
        <f>INDEX(RecruitingRegion!A$2:A$84,MATCH(countyEnrlData!$C450,RecruitingRegion!$B$2:$B$84,0),1)</f>
        <v>Central-LP</v>
      </c>
      <c r="S450" t="str">
        <f>INDEX(RecruitingRegion!C$2:C$84,MATCH(countyEnrlData!$C450,RecruitingRegion!$B$2:$B$84,0),1)</f>
        <v>LP</v>
      </c>
    </row>
    <row r="451" spans="1:19">
      <c r="A451">
        <v>2008</v>
      </c>
      <c r="B451" s="8">
        <v>35</v>
      </c>
      <c r="C451" t="s">
        <v>215</v>
      </c>
      <c r="D451" s="7">
        <v>339</v>
      </c>
      <c r="E451" s="7">
        <v>305</v>
      </c>
      <c r="F451" s="7">
        <v>327</v>
      </c>
      <c r="G451" s="7">
        <v>331</v>
      </c>
      <c r="H451" s="7">
        <v>316</v>
      </c>
      <c r="I451" s="7">
        <v>357</v>
      </c>
      <c r="J451" s="7">
        <v>312</v>
      </c>
      <c r="K451" s="7">
        <v>372</v>
      </c>
      <c r="L451" s="7">
        <v>371</v>
      </c>
      <c r="M451" s="7">
        <v>390</v>
      </c>
      <c r="N451" s="7">
        <v>407</v>
      </c>
      <c r="O451" s="7">
        <v>431</v>
      </c>
      <c r="P451" s="7">
        <v>467</v>
      </c>
      <c r="Q451" s="7"/>
      <c r="R451" t="str">
        <f>INDEX(RecruitingRegion!A$2:A$84,MATCH(countyEnrlData!$C451,RecruitingRegion!$B$2:$B$84,0),1)</f>
        <v>East UP Northern LP</v>
      </c>
      <c r="S451" t="str">
        <f>INDEX(RecruitingRegion!C$2:C$84,MATCH(countyEnrlData!$C451,RecruitingRegion!$B$2:$B$84,0),1)</f>
        <v>LP</v>
      </c>
    </row>
    <row r="452" spans="1:19">
      <c r="A452">
        <v>2008</v>
      </c>
      <c r="B452" s="8">
        <v>36</v>
      </c>
      <c r="C452" t="s">
        <v>216</v>
      </c>
      <c r="D452" s="7">
        <v>137</v>
      </c>
      <c r="E452" s="7">
        <v>99</v>
      </c>
      <c r="F452" s="7">
        <v>97</v>
      </c>
      <c r="G452" s="7">
        <v>89</v>
      </c>
      <c r="H452" s="7">
        <v>119</v>
      </c>
      <c r="I452" s="7">
        <v>113</v>
      </c>
      <c r="J452" s="7">
        <v>110</v>
      </c>
      <c r="K452" s="7">
        <v>134</v>
      </c>
      <c r="L452" s="7">
        <v>110</v>
      </c>
      <c r="M452" s="7">
        <v>139</v>
      </c>
      <c r="N452" s="7">
        <v>106</v>
      </c>
      <c r="O452" s="7">
        <v>118</v>
      </c>
      <c r="P452" s="7">
        <v>140</v>
      </c>
      <c r="Q452" s="7"/>
      <c r="R452" t="str">
        <f>INDEX(RecruitingRegion!A$2:A$84,MATCH(countyEnrlData!$C452,RecruitingRegion!$B$2:$B$84,0),1)</f>
        <v>West-Central UP</v>
      </c>
      <c r="S452" t="str">
        <f>INDEX(RecruitingRegion!C$2:C$84,MATCH(countyEnrlData!$C452,RecruitingRegion!$B$2:$B$84,0),1)</f>
        <v>UP</v>
      </c>
    </row>
    <row r="453" spans="1:19">
      <c r="A453">
        <v>2008</v>
      </c>
      <c r="B453" s="8">
        <v>37</v>
      </c>
      <c r="C453" t="s">
        <v>217</v>
      </c>
      <c r="D453" s="7">
        <v>606</v>
      </c>
      <c r="E453" s="7">
        <v>555</v>
      </c>
      <c r="F453" s="7">
        <v>535</v>
      </c>
      <c r="G453" s="7">
        <v>555</v>
      </c>
      <c r="H453" s="7">
        <v>554</v>
      </c>
      <c r="I453" s="7">
        <v>554</v>
      </c>
      <c r="J453" s="7">
        <v>490</v>
      </c>
      <c r="K453" s="7">
        <v>504</v>
      </c>
      <c r="L453" s="7">
        <v>458</v>
      </c>
      <c r="M453" s="7">
        <v>560</v>
      </c>
      <c r="N453" s="7">
        <v>542</v>
      </c>
      <c r="O453" s="7">
        <v>573</v>
      </c>
      <c r="P453" s="7">
        <v>545</v>
      </c>
      <c r="Q453" s="7"/>
      <c r="R453" t="str">
        <f>INDEX(RecruitingRegion!A$2:A$84,MATCH(countyEnrlData!$C453,RecruitingRegion!$B$2:$B$84,0),1)</f>
        <v>Central-LP</v>
      </c>
      <c r="S453" t="str">
        <f>INDEX(RecruitingRegion!C$2:C$84,MATCH(countyEnrlData!$C453,RecruitingRegion!$B$2:$B$84,0),1)</f>
        <v>LP</v>
      </c>
    </row>
    <row r="454" spans="1:19">
      <c r="A454">
        <v>2008</v>
      </c>
      <c r="B454" s="8">
        <v>38</v>
      </c>
      <c r="C454" t="s">
        <v>218</v>
      </c>
      <c r="D454" s="7">
        <v>2150</v>
      </c>
      <c r="E454" s="7">
        <v>1846</v>
      </c>
      <c r="F454" s="7">
        <v>1853</v>
      </c>
      <c r="G454" s="7">
        <v>1812</v>
      </c>
      <c r="H454" s="7">
        <v>1787</v>
      </c>
      <c r="I454" s="7">
        <v>1854</v>
      </c>
      <c r="J454" s="7">
        <v>1859</v>
      </c>
      <c r="K454" s="7">
        <v>1911</v>
      </c>
      <c r="L454" s="7">
        <v>1968</v>
      </c>
      <c r="M454" s="7">
        <v>2206</v>
      </c>
      <c r="N454" s="7">
        <v>2089</v>
      </c>
      <c r="O454" s="7">
        <v>1982</v>
      </c>
      <c r="P454" s="7">
        <v>1967</v>
      </c>
      <c r="Q454" s="7"/>
      <c r="R454" t="str">
        <f>INDEX(RecruitingRegion!A$2:A$84,MATCH(countyEnrlData!$C454,RecruitingRegion!$B$2:$B$84,0),1)</f>
        <v>SW-LP</v>
      </c>
      <c r="S454" t="str">
        <f>INDEX(RecruitingRegion!C$2:C$84,MATCH(countyEnrlData!$C454,RecruitingRegion!$B$2:$B$84,0),1)</f>
        <v>LP</v>
      </c>
    </row>
    <row r="455" spans="1:19">
      <c r="A455">
        <v>2008</v>
      </c>
      <c r="B455" s="8">
        <v>39</v>
      </c>
      <c r="C455" t="s">
        <v>219</v>
      </c>
      <c r="D455" s="7">
        <v>2908</v>
      </c>
      <c r="E455" s="7">
        <v>2660</v>
      </c>
      <c r="F455" s="7">
        <v>2674</v>
      </c>
      <c r="G455" s="7">
        <v>2715</v>
      </c>
      <c r="H455" s="7">
        <v>2608</v>
      </c>
      <c r="I455" s="7">
        <v>2670</v>
      </c>
      <c r="J455" s="7">
        <v>2511</v>
      </c>
      <c r="K455" s="7">
        <v>2635</v>
      </c>
      <c r="L455" s="7">
        <v>2518</v>
      </c>
      <c r="M455" s="7">
        <v>3148</v>
      </c>
      <c r="N455" s="7">
        <v>2712</v>
      </c>
      <c r="O455" s="7">
        <v>2448</v>
      </c>
      <c r="P455" s="7">
        <v>2578</v>
      </c>
      <c r="Q455" s="7"/>
      <c r="R455" t="str">
        <f>INDEX(RecruitingRegion!A$2:A$84,MATCH(countyEnrlData!$C455,RecruitingRegion!$B$2:$B$84,0),1)</f>
        <v>SW-LP</v>
      </c>
      <c r="S455" t="str">
        <f>INDEX(RecruitingRegion!C$2:C$84,MATCH(countyEnrlData!$C455,RecruitingRegion!$B$2:$B$84,0),1)</f>
        <v>LP</v>
      </c>
    </row>
    <row r="456" spans="1:19">
      <c r="A456">
        <v>2008</v>
      </c>
      <c r="B456" s="8">
        <v>40</v>
      </c>
      <c r="C456" t="s">
        <v>220</v>
      </c>
      <c r="D456" s="7">
        <v>194</v>
      </c>
      <c r="E456" s="7">
        <v>156</v>
      </c>
      <c r="F456" s="7">
        <v>162</v>
      </c>
      <c r="G456" s="7">
        <v>179</v>
      </c>
      <c r="H456" s="7">
        <v>166</v>
      </c>
      <c r="I456" s="7">
        <v>172</v>
      </c>
      <c r="J456" s="7">
        <v>153</v>
      </c>
      <c r="K456" s="7">
        <v>182</v>
      </c>
      <c r="L456" s="7">
        <v>186</v>
      </c>
      <c r="M456" s="7">
        <v>208</v>
      </c>
      <c r="N456" s="7">
        <v>212</v>
      </c>
      <c r="O456" s="7">
        <v>201</v>
      </c>
      <c r="P456" s="7">
        <v>185</v>
      </c>
      <c r="Q456" s="7"/>
      <c r="R456" t="str">
        <f>INDEX(RecruitingRegion!A$2:A$84,MATCH(countyEnrlData!$C456,RecruitingRegion!$B$2:$B$84,0),1)</f>
        <v>East UP Northern LP</v>
      </c>
      <c r="S456" t="str">
        <f>INDEX(RecruitingRegion!C$2:C$84,MATCH(countyEnrlData!$C456,RecruitingRegion!$B$2:$B$84,0),1)</f>
        <v>LP</v>
      </c>
    </row>
    <row r="457" spans="1:19">
      <c r="A457">
        <v>2008</v>
      </c>
      <c r="B457" s="8">
        <v>41</v>
      </c>
      <c r="C457" t="s">
        <v>221</v>
      </c>
      <c r="D457" s="7">
        <v>9127</v>
      </c>
      <c r="E457" s="7">
        <v>7726</v>
      </c>
      <c r="F457" s="7">
        <v>7751</v>
      </c>
      <c r="G457" s="7">
        <v>7663</v>
      </c>
      <c r="H457" s="7">
        <v>7753</v>
      </c>
      <c r="I457" s="7">
        <v>7453</v>
      </c>
      <c r="J457" s="7">
        <v>7465</v>
      </c>
      <c r="K457" s="7">
        <v>7455</v>
      </c>
      <c r="L457" s="7">
        <v>7511</v>
      </c>
      <c r="M457" s="7">
        <v>8246</v>
      </c>
      <c r="N457" s="7">
        <v>8286</v>
      </c>
      <c r="O457" s="7">
        <v>7351</v>
      </c>
      <c r="P457" s="7">
        <v>7706</v>
      </c>
      <c r="Q457" s="7"/>
      <c r="R457" t="str">
        <f>INDEX(RecruitingRegion!A$2:A$84,MATCH(countyEnrlData!$C457,RecruitingRegion!$B$2:$B$84,0),1)</f>
        <v>SW-LP</v>
      </c>
      <c r="S457" t="str">
        <f>INDEX(RecruitingRegion!C$2:C$84,MATCH(countyEnrlData!$C457,RecruitingRegion!$B$2:$B$84,0),1)</f>
        <v>LP</v>
      </c>
    </row>
    <row r="458" spans="1:19">
      <c r="A458">
        <v>2008</v>
      </c>
      <c r="B458" s="8">
        <v>42</v>
      </c>
      <c r="C458" t="s">
        <v>222</v>
      </c>
      <c r="D458" s="7">
        <v>2</v>
      </c>
      <c r="E458" s="7">
        <v>2</v>
      </c>
      <c r="F458" s="7">
        <v>0</v>
      </c>
      <c r="G458" s="7">
        <v>0</v>
      </c>
      <c r="H458" s="7">
        <v>0</v>
      </c>
      <c r="I458" s="7">
        <v>1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/>
      <c r="R458" t="str">
        <f>INDEX(RecruitingRegion!A$2:A$84,MATCH(countyEnrlData!$C458,RecruitingRegion!$B$2:$B$84,0),1)</f>
        <v>West-Central UP</v>
      </c>
      <c r="S458" t="str">
        <f>INDEX(RecruitingRegion!C$2:C$84,MATCH(countyEnrlData!$C458,RecruitingRegion!$B$2:$B$84,0),1)</f>
        <v>UP</v>
      </c>
    </row>
    <row r="459" spans="1:19">
      <c r="A459">
        <v>2008</v>
      </c>
      <c r="B459" s="8">
        <v>43</v>
      </c>
      <c r="C459" t="s">
        <v>223</v>
      </c>
      <c r="D459" s="7">
        <v>55</v>
      </c>
      <c r="E459" s="7">
        <v>40</v>
      </c>
      <c r="F459" s="7">
        <v>33</v>
      </c>
      <c r="G459" s="7">
        <v>53</v>
      </c>
      <c r="H459" s="7">
        <v>54</v>
      </c>
      <c r="I459" s="7">
        <v>44</v>
      </c>
      <c r="J459" s="7">
        <v>48</v>
      </c>
      <c r="K459" s="7">
        <v>38</v>
      </c>
      <c r="L459" s="7">
        <v>40</v>
      </c>
      <c r="M459" s="7">
        <v>55</v>
      </c>
      <c r="N459" s="7">
        <v>42</v>
      </c>
      <c r="O459" s="7">
        <v>36</v>
      </c>
      <c r="P459" s="7">
        <v>28</v>
      </c>
      <c r="Q459" s="7"/>
      <c r="R459" t="str">
        <f>INDEX(RecruitingRegion!A$2:A$84,MATCH(countyEnrlData!$C459,RecruitingRegion!$B$2:$B$84,0),1)</f>
        <v>Central-LP</v>
      </c>
      <c r="S459" t="str">
        <f>INDEX(RecruitingRegion!C$2:C$84,MATCH(countyEnrlData!$C459,RecruitingRegion!$B$2:$B$84,0),1)</f>
        <v>LP</v>
      </c>
    </row>
    <row r="460" spans="1:19">
      <c r="A460">
        <v>2008</v>
      </c>
      <c r="B460" s="8">
        <v>44</v>
      </c>
      <c r="C460" t="s">
        <v>224</v>
      </c>
      <c r="D460" s="7">
        <v>1255</v>
      </c>
      <c r="E460" s="7">
        <v>985</v>
      </c>
      <c r="F460" s="7">
        <v>998</v>
      </c>
      <c r="G460" s="7">
        <v>1103</v>
      </c>
      <c r="H460" s="7">
        <v>1173</v>
      </c>
      <c r="I460" s="7">
        <v>1144</v>
      </c>
      <c r="J460" s="7">
        <v>1094</v>
      </c>
      <c r="K460" s="7">
        <v>1071</v>
      </c>
      <c r="L460" s="7">
        <v>1168</v>
      </c>
      <c r="M460" s="7">
        <v>1235</v>
      </c>
      <c r="N460" s="7">
        <v>1242</v>
      </c>
      <c r="O460" s="7">
        <v>1184</v>
      </c>
      <c r="P460" s="7">
        <v>1262</v>
      </c>
      <c r="Q460" s="7"/>
      <c r="R460" t="str">
        <f>INDEX(RecruitingRegion!A$2:A$84,MATCH(countyEnrlData!$C460,RecruitingRegion!$B$2:$B$84,0),1)</f>
        <v>East-Central LP</v>
      </c>
      <c r="S460" t="str">
        <f>INDEX(RecruitingRegion!C$2:C$84,MATCH(countyEnrlData!$C460,RecruitingRegion!$B$2:$B$84,0),1)</f>
        <v>LP</v>
      </c>
    </row>
    <row r="461" spans="1:19">
      <c r="A461">
        <v>2008</v>
      </c>
      <c r="B461" s="8">
        <v>45</v>
      </c>
      <c r="C461" t="s">
        <v>225</v>
      </c>
      <c r="D461" s="7">
        <v>192</v>
      </c>
      <c r="E461" s="7">
        <v>133</v>
      </c>
      <c r="F461" s="7">
        <v>128</v>
      </c>
      <c r="G461" s="7">
        <v>143</v>
      </c>
      <c r="H461" s="7">
        <v>160</v>
      </c>
      <c r="I461" s="7">
        <v>150</v>
      </c>
      <c r="J461" s="7">
        <v>182</v>
      </c>
      <c r="K461" s="7">
        <v>159</v>
      </c>
      <c r="L461" s="7">
        <v>191</v>
      </c>
      <c r="M461" s="7">
        <v>180</v>
      </c>
      <c r="N461" s="7">
        <v>213</v>
      </c>
      <c r="O461" s="7">
        <v>211</v>
      </c>
      <c r="P461" s="7">
        <v>236</v>
      </c>
      <c r="Q461" s="7"/>
      <c r="R461" t="str">
        <f>INDEX(RecruitingRegion!A$2:A$84,MATCH(countyEnrlData!$C461,RecruitingRegion!$B$2:$B$84,0),1)</f>
        <v>East UP Northern LP</v>
      </c>
      <c r="S461" t="str">
        <f>INDEX(RecruitingRegion!C$2:C$84,MATCH(countyEnrlData!$C461,RecruitingRegion!$B$2:$B$84,0),1)</f>
        <v>LP</v>
      </c>
    </row>
    <row r="462" spans="1:19">
      <c r="A462">
        <v>2008</v>
      </c>
      <c r="B462" s="8">
        <v>46</v>
      </c>
      <c r="C462" t="s">
        <v>226</v>
      </c>
      <c r="D462" s="7">
        <v>1380</v>
      </c>
      <c r="E462" s="7">
        <v>1213</v>
      </c>
      <c r="F462" s="7">
        <v>1201</v>
      </c>
      <c r="G462" s="7">
        <v>1245</v>
      </c>
      <c r="H462" s="7">
        <v>1232</v>
      </c>
      <c r="I462" s="7">
        <v>1280</v>
      </c>
      <c r="J462" s="7">
        <v>1262</v>
      </c>
      <c r="K462" s="7">
        <v>1286</v>
      </c>
      <c r="L462" s="7">
        <v>1350</v>
      </c>
      <c r="M462" s="7">
        <v>1332</v>
      </c>
      <c r="N462" s="7">
        <v>1396</v>
      </c>
      <c r="O462" s="7">
        <v>1477</v>
      </c>
      <c r="P462" s="7">
        <v>1510</v>
      </c>
      <c r="Q462" s="7"/>
      <c r="R462" t="str">
        <f>INDEX(RecruitingRegion!A$2:A$84,MATCH(countyEnrlData!$C462,RecruitingRegion!$B$2:$B$84,0),1)</f>
        <v>SE-LP</v>
      </c>
      <c r="S462" t="str">
        <f>INDEX(RecruitingRegion!C$2:C$84,MATCH(countyEnrlData!$C462,RecruitingRegion!$B$2:$B$84,0),1)</f>
        <v>LP</v>
      </c>
    </row>
    <row r="463" spans="1:19">
      <c r="A463">
        <v>2008</v>
      </c>
      <c r="B463" s="8">
        <v>47</v>
      </c>
      <c r="C463" t="s">
        <v>227</v>
      </c>
      <c r="D463" s="7">
        <v>2211</v>
      </c>
      <c r="E463" s="7">
        <v>1997</v>
      </c>
      <c r="F463" s="7">
        <v>2145</v>
      </c>
      <c r="G463" s="7">
        <v>2214</v>
      </c>
      <c r="H463" s="7">
        <v>2243</v>
      </c>
      <c r="I463" s="7">
        <v>2171</v>
      </c>
      <c r="J463" s="7">
        <v>2284</v>
      </c>
      <c r="K463" s="7">
        <v>2275</v>
      </c>
      <c r="L463" s="7">
        <v>2359</v>
      </c>
      <c r="M463" s="7">
        <v>2401</v>
      </c>
      <c r="N463" s="7">
        <v>2460</v>
      </c>
      <c r="O463" s="7">
        <v>2373</v>
      </c>
      <c r="P463" s="7">
        <v>2546</v>
      </c>
      <c r="Q463" s="7"/>
      <c r="R463" t="str">
        <f>INDEX(RecruitingRegion!A$2:A$84,MATCH(countyEnrlData!$C463,RecruitingRegion!$B$2:$B$84,0),1)</f>
        <v>East-Central LP</v>
      </c>
      <c r="S463" t="str">
        <f>INDEX(RecruitingRegion!C$2:C$84,MATCH(countyEnrlData!$C463,RecruitingRegion!$B$2:$B$84,0),1)</f>
        <v>LP</v>
      </c>
    </row>
    <row r="464" spans="1:19">
      <c r="A464">
        <v>2008</v>
      </c>
      <c r="B464" s="8">
        <v>48</v>
      </c>
      <c r="C464" t="s">
        <v>228</v>
      </c>
      <c r="D464" s="7">
        <v>83</v>
      </c>
      <c r="E464" s="7">
        <v>68</v>
      </c>
      <c r="F464" s="7">
        <v>68</v>
      </c>
      <c r="G464" s="7">
        <v>58</v>
      </c>
      <c r="H464" s="7">
        <v>52</v>
      </c>
      <c r="I464" s="7">
        <v>57</v>
      </c>
      <c r="J464" s="7">
        <v>82</v>
      </c>
      <c r="K464" s="7">
        <v>79</v>
      </c>
      <c r="L464" s="7">
        <v>54</v>
      </c>
      <c r="M464" s="7">
        <v>87</v>
      </c>
      <c r="N464" s="7">
        <v>82</v>
      </c>
      <c r="O464" s="7">
        <v>72</v>
      </c>
      <c r="P464" s="7">
        <v>82</v>
      </c>
      <c r="Q464" s="7"/>
      <c r="R464" t="str">
        <f>INDEX(RecruitingRegion!A$2:A$84,MATCH(countyEnrlData!$C464,RecruitingRegion!$B$2:$B$84,0),1)</f>
        <v>East UP Northern LP</v>
      </c>
      <c r="S464" t="str">
        <f>INDEX(RecruitingRegion!C$2:C$84,MATCH(countyEnrlData!$C464,RecruitingRegion!$B$2:$B$84,0),1)</f>
        <v>UP</v>
      </c>
    </row>
    <row r="465" spans="1:19">
      <c r="A465">
        <v>2008</v>
      </c>
      <c r="B465" s="8">
        <v>49</v>
      </c>
      <c r="C465" t="s">
        <v>229</v>
      </c>
      <c r="D465" s="7">
        <v>111</v>
      </c>
      <c r="E465" s="7">
        <v>105</v>
      </c>
      <c r="F465" s="7">
        <v>114</v>
      </c>
      <c r="G465" s="7">
        <v>86</v>
      </c>
      <c r="H465" s="7">
        <v>113</v>
      </c>
      <c r="I465" s="7">
        <v>100</v>
      </c>
      <c r="J465" s="7">
        <v>110</v>
      </c>
      <c r="K465" s="7">
        <v>108</v>
      </c>
      <c r="L465" s="7">
        <v>146</v>
      </c>
      <c r="M465" s="7">
        <v>107</v>
      </c>
      <c r="N465" s="7">
        <v>131</v>
      </c>
      <c r="O465" s="7">
        <v>99</v>
      </c>
      <c r="P465" s="7">
        <v>127</v>
      </c>
      <c r="Q465" s="7"/>
      <c r="R465" t="str">
        <f>INDEX(RecruitingRegion!A$2:A$84,MATCH(countyEnrlData!$C465,RecruitingRegion!$B$2:$B$84,0),1)</f>
        <v>East UP Northern LP</v>
      </c>
      <c r="S465" t="str">
        <f>INDEX(RecruitingRegion!C$2:C$84,MATCH(countyEnrlData!$C465,RecruitingRegion!$B$2:$B$84,0),1)</f>
        <v>UP</v>
      </c>
    </row>
    <row r="466" spans="1:19">
      <c r="A466">
        <v>2008</v>
      </c>
      <c r="B466" s="8">
        <v>50</v>
      </c>
      <c r="C466" t="s">
        <v>230</v>
      </c>
      <c r="D466" s="7">
        <v>10011</v>
      </c>
      <c r="E466" s="7">
        <v>9787</v>
      </c>
      <c r="F466" s="7">
        <v>9953</v>
      </c>
      <c r="G466" s="7">
        <v>10195</v>
      </c>
      <c r="H466" s="7">
        <v>10052</v>
      </c>
      <c r="I466" s="7">
        <v>10225</v>
      </c>
      <c r="J466" s="7">
        <v>10382</v>
      </c>
      <c r="K466" s="7">
        <v>10640</v>
      </c>
      <c r="L466" s="7">
        <v>10819</v>
      </c>
      <c r="M466" s="7">
        <v>11814</v>
      </c>
      <c r="N466" s="7">
        <v>12166</v>
      </c>
      <c r="O466" s="7">
        <v>11796</v>
      </c>
      <c r="P466" s="7">
        <v>12015</v>
      </c>
      <c r="Q466" s="7"/>
      <c r="R466" t="str">
        <f>INDEX(RecruitingRegion!A$2:A$84,MATCH(countyEnrlData!$C466,RecruitingRegion!$B$2:$B$84,0),1)</f>
        <v>East-Central LP</v>
      </c>
      <c r="S466" t="str">
        <f>INDEX(RecruitingRegion!C$2:C$84,MATCH(countyEnrlData!$C466,RecruitingRegion!$B$2:$B$84,0),1)</f>
        <v>LP</v>
      </c>
    </row>
    <row r="467" spans="1:19">
      <c r="A467">
        <v>2008</v>
      </c>
      <c r="B467" s="8">
        <v>51</v>
      </c>
      <c r="C467" t="s">
        <v>231</v>
      </c>
      <c r="D467" s="7">
        <v>285</v>
      </c>
      <c r="E467" s="7">
        <v>227</v>
      </c>
      <c r="F467" s="7">
        <v>250</v>
      </c>
      <c r="G467" s="7">
        <v>233</v>
      </c>
      <c r="H467" s="7">
        <v>199</v>
      </c>
      <c r="I467" s="7">
        <v>242</v>
      </c>
      <c r="J467" s="7">
        <v>246</v>
      </c>
      <c r="K467" s="7">
        <v>258</v>
      </c>
      <c r="L467" s="7">
        <v>259</v>
      </c>
      <c r="M467" s="7">
        <v>285</v>
      </c>
      <c r="N467" s="7">
        <v>270</v>
      </c>
      <c r="O467" s="7">
        <v>246</v>
      </c>
      <c r="P467" s="7">
        <v>286</v>
      </c>
      <c r="Q467" s="7"/>
      <c r="R467" t="str">
        <f>INDEX(RecruitingRegion!A$2:A$84,MATCH(countyEnrlData!$C467,RecruitingRegion!$B$2:$B$84,0),1)</f>
        <v>East UP Northern LP</v>
      </c>
      <c r="S467" t="str">
        <f>INDEX(RecruitingRegion!C$2:C$84,MATCH(countyEnrlData!$C467,RecruitingRegion!$B$2:$B$84,0),1)</f>
        <v>LP</v>
      </c>
    </row>
    <row r="468" spans="1:19">
      <c r="A468">
        <v>2008</v>
      </c>
      <c r="B468" s="8">
        <v>52</v>
      </c>
      <c r="C468" t="s">
        <v>232</v>
      </c>
      <c r="D468" s="7">
        <v>680</v>
      </c>
      <c r="E468" s="7">
        <v>572</v>
      </c>
      <c r="F468" s="7">
        <v>620</v>
      </c>
      <c r="G468" s="7">
        <v>543</v>
      </c>
      <c r="H468" s="7">
        <v>572</v>
      </c>
      <c r="I468" s="7">
        <v>562</v>
      </c>
      <c r="J468" s="7">
        <v>631</v>
      </c>
      <c r="K468" s="7">
        <v>648</v>
      </c>
      <c r="L468" s="7">
        <v>615</v>
      </c>
      <c r="M468" s="7">
        <v>683</v>
      </c>
      <c r="N468" s="7">
        <v>719</v>
      </c>
      <c r="O468" s="7">
        <v>716</v>
      </c>
      <c r="P468" s="7">
        <v>723</v>
      </c>
      <c r="Q468" s="7"/>
      <c r="R468" t="str">
        <f>INDEX(RecruitingRegion!A$2:A$84,MATCH(countyEnrlData!$C468,RecruitingRegion!$B$2:$B$84,0),1)</f>
        <v>West-Central UP</v>
      </c>
      <c r="S468" t="str">
        <f>INDEX(RecruitingRegion!C$2:C$84,MATCH(countyEnrlData!$C468,RecruitingRegion!$B$2:$B$84,0),1)</f>
        <v>UP</v>
      </c>
    </row>
    <row r="469" spans="1:19">
      <c r="A469">
        <v>2008</v>
      </c>
      <c r="B469" s="8">
        <v>53</v>
      </c>
      <c r="C469" t="s">
        <v>233</v>
      </c>
      <c r="D469" s="7">
        <v>332</v>
      </c>
      <c r="E469" s="7">
        <v>263</v>
      </c>
      <c r="F469" s="7">
        <v>308</v>
      </c>
      <c r="G469" s="7">
        <v>279</v>
      </c>
      <c r="H469" s="7">
        <v>290</v>
      </c>
      <c r="I469" s="7">
        <v>295</v>
      </c>
      <c r="J469" s="7">
        <v>270</v>
      </c>
      <c r="K469" s="7">
        <v>323</v>
      </c>
      <c r="L469" s="7">
        <v>352</v>
      </c>
      <c r="M469" s="7">
        <v>387</v>
      </c>
      <c r="N469" s="7">
        <v>410</v>
      </c>
      <c r="O469" s="7">
        <v>363</v>
      </c>
      <c r="P469" s="7">
        <v>467</v>
      </c>
      <c r="Q469" s="7"/>
      <c r="R469" t="str">
        <f>INDEX(RecruitingRegion!A$2:A$84,MATCH(countyEnrlData!$C469,RecruitingRegion!$B$2:$B$84,0),1)</f>
        <v>Central-LP</v>
      </c>
      <c r="S469" t="str">
        <f>INDEX(RecruitingRegion!C$2:C$84,MATCH(countyEnrlData!$C469,RecruitingRegion!$B$2:$B$84,0),1)</f>
        <v>LP</v>
      </c>
    </row>
    <row r="470" spans="1:19">
      <c r="A470">
        <v>2008</v>
      </c>
      <c r="B470" s="8">
        <v>54</v>
      </c>
      <c r="C470" t="s">
        <v>234</v>
      </c>
      <c r="D470" s="7">
        <v>504</v>
      </c>
      <c r="E470" s="7">
        <v>463</v>
      </c>
      <c r="F470" s="7">
        <v>484</v>
      </c>
      <c r="G470" s="7">
        <v>441</v>
      </c>
      <c r="H470" s="7">
        <v>457</v>
      </c>
      <c r="I470" s="7">
        <v>481</v>
      </c>
      <c r="J470" s="7">
        <v>459</v>
      </c>
      <c r="K470" s="7">
        <v>486</v>
      </c>
      <c r="L470" s="7">
        <v>478</v>
      </c>
      <c r="M470" s="7">
        <v>562</v>
      </c>
      <c r="N470" s="7">
        <v>536</v>
      </c>
      <c r="O470" s="7">
        <v>521</v>
      </c>
      <c r="P470" s="7">
        <v>512</v>
      </c>
      <c r="Q470" s="7"/>
      <c r="R470" t="str">
        <f>INDEX(RecruitingRegion!A$2:A$84,MATCH(countyEnrlData!$C470,RecruitingRegion!$B$2:$B$84,0),1)</f>
        <v>Central-LP</v>
      </c>
      <c r="S470" t="str">
        <f>INDEX(RecruitingRegion!C$2:C$84,MATCH(countyEnrlData!$C470,RecruitingRegion!$B$2:$B$84,0),1)</f>
        <v>LP</v>
      </c>
    </row>
    <row r="471" spans="1:19">
      <c r="A471">
        <v>2008</v>
      </c>
      <c r="B471" s="8">
        <v>55</v>
      </c>
      <c r="C471" t="s">
        <v>235</v>
      </c>
      <c r="D471" s="7">
        <v>322</v>
      </c>
      <c r="E471" s="7">
        <v>233</v>
      </c>
      <c r="F471" s="7">
        <v>229</v>
      </c>
      <c r="G471" s="7">
        <v>232</v>
      </c>
      <c r="H471" s="7">
        <v>268</v>
      </c>
      <c r="I471" s="7">
        <v>224</v>
      </c>
      <c r="J471" s="7">
        <v>263</v>
      </c>
      <c r="K471" s="7">
        <v>252</v>
      </c>
      <c r="L471" s="7">
        <v>254</v>
      </c>
      <c r="M471" s="7">
        <v>281</v>
      </c>
      <c r="N471" s="7">
        <v>286</v>
      </c>
      <c r="O471" s="7">
        <v>256</v>
      </c>
      <c r="P471" s="7">
        <v>315</v>
      </c>
      <c r="Q471" s="7"/>
      <c r="R471" t="str">
        <f>INDEX(RecruitingRegion!A$2:A$84,MATCH(countyEnrlData!$C471,RecruitingRegion!$B$2:$B$84,0),1)</f>
        <v>West-Central UP</v>
      </c>
      <c r="S471" t="str">
        <f>INDEX(RecruitingRegion!C$2:C$84,MATCH(countyEnrlData!$C471,RecruitingRegion!$B$2:$B$84,0),1)</f>
        <v>UP</v>
      </c>
    </row>
    <row r="472" spans="1:19">
      <c r="A472">
        <v>2008</v>
      </c>
      <c r="B472" s="8">
        <v>56</v>
      </c>
      <c r="C472" t="s">
        <v>236</v>
      </c>
      <c r="D472" s="7">
        <v>993</v>
      </c>
      <c r="E472" s="7">
        <v>935</v>
      </c>
      <c r="F472" s="7">
        <v>933</v>
      </c>
      <c r="G472" s="7">
        <v>953</v>
      </c>
      <c r="H472" s="7">
        <v>923</v>
      </c>
      <c r="I472" s="7">
        <v>1003</v>
      </c>
      <c r="J472" s="7">
        <v>986</v>
      </c>
      <c r="K472" s="7">
        <v>1054</v>
      </c>
      <c r="L472" s="7">
        <v>1085</v>
      </c>
      <c r="M472" s="7">
        <v>1187</v>
      </c>
      <c r="N472" s="7">
        <v>1357</v>
      </c>
      <c r="O472" s="7">
        <v>1198</v>
      </c>
      <c r="P472" s="7">
        <v>1123</v>
      </c>
      <c r="Q472" s="7"/>
      <c r="R472" t="str">
        <f>INDEX(RecruitingRegion!A$2:A$84,MATCH(countyEnrlData!$C472,RecruitingRegion!$B$2:$B$84,0),1)</f>
        <v>Central-LP</v>
      </c>
      <c r="S472" t="str">
        <f>INDEX(RecruitingRegion!C$2:C$84,MATCH(countyEnrlData!$C472,RecruitingRegion!$B$2:$B$84,0),1)</f>
        <v>LP</v>
      </c>
    </row>
    <row r="473" spans="1:19">
      <c r="A473">
        <v>2008</v>
      </c>
      <c r="B473" s="8">
        <v>57</v>
      </c>
      <c r="C473" t="s">
        <v>237</v>
      </c>
      <c r="D473" s="7">
        <v>180</v>
      </c>
      <c r="E473" s="7">
        <v>163</v>
      </c>
      <c r="F473" s="7">
        <v>174</v>
      </c>
      <c r="G473" s="7">
        <v>183</v>
      </c>
      <c r="H473" s="7">
        <v>146</v>
      </c>
      <c r="I473" s="7">
        <v>149</v>
      </c>
      <c r="J473" s="7">
        <v>164</v>
      </c>
      <c r="K473" s="7">
        <v>156</v>
      </c>
      <c r="L473" s="7">
        <v>184</v>
      </c>
      <c r="M473" s="7">
        <v>209</v>
      </c>
      <c r="N473" s="7">
        <v>171</v>
      </c>
      <c r="O473" s="7">
        <v>182</v>
      </c>
      <c r="P473" s="7">
        <v>169</v>
      </c>
      <c r="Q473" s="7"/>
      <c r="R473" t="str">
        <f>INDEX(RecruitingRegion!A$2:A$84,MATCH(countyEnrlData!$C473,RecruitingRegion!$B$2:$B$84,0),1)</f>
        <v>East UP Northern LP</v>
      </c>
      <c r="S473" t="str">
        <f>INDEX(RecruitingRegion!C$2:C$84,MATCH(countyEnrlData!$C473,RecruitingRegion!$B$2:$B$84,0),1)</f>
        <v>LP</v>
      </c>
    </row>
    <row r="474" spans="1:19">
      <c r="A474">
        <v>2008</v>
      </c>
      <c r="B474" s="8">
        <v>58</v>
      </c>
      <c r="C474" t="s">
        <v>238</v>
      </c>
      <c r="D474" s="7">
        <v>1788</v>
      </c>
      <c r="E474" s="7">
        <v>1680</v>
      </c>
      <c r="F474" s="7">
        <v>1688</v>
      </c>
      <c r="G474" s="7">
        <v>1818</v>
      </c>
      <c r="H474" s="7">
        <v>1767</v>
      </c>
      <c r="I474" s="7">
        <v>1882</v>
      </c>
      <c r="J474" s="7">
        <v>1839</v>
      </c>
      <c r="K474" s="7">
        <v>1904</v>
      </c>
      <c r="L474" s="7">
        <v>1885</v>
      </c>
      <c r="M474" s="7">
        <v>2019</v>
      </c>
      <c r="N474" s="7">
        <v>2108</v>
      </c>
      <c r="O474" s="7">
        <v>1963</v>
      </c>
      <c r="P474" s="7">
        <v>2073</v>
      </c>
      <c r="Q474" s="7"/>
      <c r="R474" t="str">
        <f>INDEX(RecruitingRegion!A$2:A$84,MATCH(countyEnrlData!$C474,RecruitingRegion!$B$2:$B$84,0),1)</f>
        <v>SE-LP</v>
      </c>
      <c r="S474" t="str">
        <f>INDEX(RecruitingRegion!C$2:C$84,MATCH(countyEnrlData!$C474,RecruitingRegion!$B$2:$B$84,0),1)</f>
        <v>LP</v>
      </c>
    </row>
    <row r="475" spans="1:19">
      <c r="A475">
        <v>2008</v>
      </c>
      <c r="B475" s="8">
        <v>59</v>
      </c>
      <c r="C475" t="s">
        <v>239</v>
      </c>
      <c r="D475" s="7">
        <v>831</v>
      </c>
      <c r="E475" s="7">
        <v>741</v>
      </c>
      <c r="F475" s="7">
        <v>762</v>
      </c>
      <c r="G475" s="7">
        <v>761</v>
      </c>
      <c r="H475" s="7">
        <v>841</v>
      </c>
      <c r="I475" s="7">
        <v>781</v>
      </c>
      <c r="J475" s="7">
        <v>954</v>
      </c>
      <c r="K475" s="7">
        <v>961</v>
      </c>
      <c r="L475" s="7">
        <v>1023</v>
      </c>
      <c r="M475" s="7">
        <v>1009</v>
      </c>
      <c r="N475" s="7">
        <v>1025</v>
      </c>
      <c r="O475" s="7">
        <v>999</v>
      </c>
      <c r="P475" s="7">
        <v>1067</v>
      </c>
      <c r="Q475" s="7"/>
      <c r="R475" t="str">
        <f>INDEX(RecruitingRegion!A$2:A$84,MATCH(countyEnrlData!$C475,RecruitingRegion!$B$2:$B$84,0),1)</f>
        <v>Central-LP</v>
      </c>
      <c r="S475" t="str">
        <f>INDEX(RecruitingRegion!C$2:C$84,MATCH(countyEnrlData!$C475,RecruitingRegion!$B$2:$B$84,0),1)</f>
        <v>LP</v>
      </c>
    </row>
    <row r="476" spans="1:19">
      <c r="A476">
        <v>2008</v>
      </c>
      <c r="B476" s="8">
        <v>60</v>
      </c>
      <c r="C476" t="s">
        <v>240</v>
      </c>
      <c r="D476" s="7">
        <v>63</v>
      </c>
      <c r="E476" s="7">
        <v>56</v>
      </c>
      <c r="F476" s="7">
        <v>58</v>
      </c>
      <c r="G476" s="7">
        <v>69</v>
      </c>
      <c r="H476" s="7">
        <v>49</v>
      </c>
      <c r="I476" s="7">
        <v>60</v>
      </c>
      <c r="J476" s="7">
        <v>69</v>
      </c>
      <c r="K476" s="7">
        <v>70</v>
      </c>
      <c r="L476" s="7">
        <v>65</v>
      </c>
      <c r="M476" s="7">
        <v>80</v>
      </c>
      <c r="N476" s="7">
        <v>92</v>
      </c>
      <c r="O476" s="7">
        <v>72</v>
      </c>
      <c r="P476" s="7">
        <v>74</v>
      </c>
      <c r="Q476" s="7"/>
      <c r="R476" t="str">
        <f>INDEX(RecruitingRegion!A$2:A$84,MATCH(countyEnrlData!$C476,RecruitingRegion!$B$2:$B$84,0),1)</f>
        <v>East UP Northern LP</v>
      </c>
      <c r="S476" t="str">
        <f>INDEX(RecruitingRegion!C$2:C$84,MATCH(countyEnrlData!$C476,RecruitingRegion!$B$2:$B$84,0),1)</f>
        <v>LP</v>
      </c>
    </row>
    <row r="477" spans="1:19">
      <c r="A477">
        <v>2008</v>
      </c>
      <c r="B477" s="8">
        <v>61</v>
      </c>
      <c r="C477" t="s">
        <v>241</v>
      </c>
      <c r="D477" s="7">
        <v>2637</v>
      </c>
      <c r="E477" s="7">
        <v>2232</v>
      </c>
      <c r="F477" s="7">
        <v>2277</v>
      </c>
      <c r="G477" s="7">
        <v>2253</v>
      </c>
      <c r="H477" s="7">
        <v>2200</v>
      </c>
      <c r="I477" s="7">
        <v>2224</v>
      </c>
      <c r="J477" s="7">
        <v>2304</v>
      </c>
      <c r="K477" s="7">
        <v>2283</v>
      </c>
      <c r="L477" s="7">
        <v>2201</v>
      </c>
      <c r="M477" s="7">
        <v>2512</v>
      </c>
      <c r="N477" s="7">
        <v>2595</v>
      </c>
      <c r="O477" s="7">
        <v>2461</v>
      </c>
      <c r="P477" s="7">
        <v>2534</v>
      </c>
      <c r="Q477" s="7"/>
      <c r="R477" t="str">
        <f>INDEX(RecruitingRegion!A$2:A$84,MATCH(countyEnrlData!$C477,RecruitingRegion!$B$2:$B$84,0),1)</f>
        <v>Central-LP</v>
      </c>
      <c r="S477" t="str">
        <f>INDEX(RecruitingRegion!C$2:C$84,MATCH(countyEnrlData!$C477,RecruitingRegion!$B$2:$B$84,0),1)</f>
        <v>LP</v>
      </c>
    </row>
    <row r="478" spans="1:19">
      <c r="A478">
        <v>2008</v>
      </c>
      <c r="B478" s="8">
        <v>62</v>
      </c>
      <c r="C478" t="s">
        <v>242</v>
      </c>
      <c r="D478" s="7">
        <v>689</v>
      </c>
      <c r="E478" s="7">
        <v>631</v>
      </c>
      <c r="F478" s="7">
        <v>640</v>
      </c>
      <c r="G478" s="7">
        <v>621</v>
      </c>
      <c r="H478" s="7">
        <v>599</v>
      </c>
      <c r="I478" s="7">
        <v>665</v>
      </c>
      <c r="J478" s="7">
        <v>683</v>
      </c>
      <c r="K478" s="7">
        <v>657</v>
      </c>
      <c r="L478" s="7">
        <v>626</v>
      </c>
      <c r="M478" s="7">
        <v>764</v>
      </c>
      <c r="N478" s="7">
        <v>881</v>
      </c>
      <c r="O478" s="7">
        <v>711</v>
      </c>
      <c r="P478" s="7">
        <v>773</v>
      </c>
      <c r="Q478" s="7"/>
      <c r="R478" t="str">
        <f>INDEX(RecruitingRegion!A$2:A$84,MATCH(countyEnrlData!$C478,RecruitingRegion!$B$2:$B$84,0),1)</f>
        <v>Central-LP</v>
      </c>
      <c r="S478" t="str">
        <f>INDEX(RecruitingRegion!C$2:C$84,MATCH(countyEnrlData!$C478,RecruitingRegion!$B$2:$B$84,0),1)</f>
        <v>LP</v>
      </c>
    </row>
    <row r="479" spans="1:19">
      <c r="A479">
        <v>2008</v>
      </c>
      <c r="B479" s="8">
        <v>63</v>
      </c>
      <c r="C479" t="s">
        <v>243</v>
      </c>
      <c r="D479" s="7">
        <v>13808</v>
      </c>
      <c r="E479" s="7">
        <v>13756</v>
      </c>
      <c r="F479" s="7">
        <v>14394</v>
      </c>
      <c r="G479" s="7">
        <v>14505</v>
      </c>
      <c r="H479" s="7">
        <v>14601</v>
      </c>
      <c r="I479" s="7">
        <v>14713</v>
      </c>
      <c r="J479" s="7">
        <v>14758</v>
      </c>
      <c r="K479" s="7">
        <v>15165</v>
      </c>
      <c r="L479" s="7">
        <v>15375</v>
      </c>
      <c r="M479" s="7">
        <v>17058</v>
      </c>
      <c r="N479" s="7">
        <v>17616</v>
      </c>
      <c r="O479" s="7">
        <v>16560</v>
      </c>
      <c r="P479" s="7">
        <v>16191</v>
      </c>
      <c r="Q479" s="7"/>
      <c r="R479" t="str">
        <f>INDEX(RecruitingRegion!A$2:A$84,MATCH(countyEnrlData!$C479,RecruitingRegion!$B$2:$B$84,0),1)</f>
        <v>East-Central LP</v>
      </c>
      <c r="S479" t="str">
        <f>INDEX(RecruitingRegion!C$2:C$84,MATCH(countyEnrlData!$C479,RecruitingRegion!$B$2:$B$84,0),1)</f>
        <v>LP</v>
      </c>
    </row>
    <row r="480" spans="1:19">
      <c r="A480">
        <v>2008</v>
      </c>
      <c r="B480" s="8">
        <v>64</v>
      </c>
      <c r="C480" t="s">
        <v>244</v>
      </c>
      <c r="D480" s="7">
        <v>285</v>
      </c>
      <c r="E480" s="7">
        <v>244</v>
      </c>
      <c r="F480" s="7">
        <v>257</v>
      </c>
      <c r="G480" s="7">
        <v>239</v>
      </c>
      <c r="H480" s="7">
        <v>241</v>
      </c>
      <c r="I480" s="7">
        <v>244</v>
      </c>
      <c r="J480" s="7">
        <v>267</v>
      </c>
      <c r="K480" s="7">
        <v>235</v>
      </c>
      <c r="L480" s="7">
        <v>273</v>
      </c>
      <c r="M480" s="7">
        <v>305</v>
      </c>
      <c r="N480" s="7">
        <v>305</v>
      </c>
      <c r="O480" s="7">
        <v>310</v>
      </c>
      <c r="P480" s="7">
        <v>357</v>
      </c>
      <c r="Q480" s="7"/>
      <c r="R480" t="str">
        <f>INDEX(RecruitingRegion!A$2:A$84,MATCH(countyEnrlData!$C480,RecruitingRegion!$B$2:$B$84,0),1)</f>
        <v>Central-LP</v>
      </c>
      <c r="S480" t="str">
        <f>INDEX(RecruitingRegion!C$2:C$84,MATCH(countyEnrlData!$C480,RecruitingRegion!$B$2:$B$84,0),1)</f>
        <v>LP</v>
      </c>
    </row>
    <row r="481" spans="1:19">
      <c r="A481">
        <v>2008</v>
      </c>
      <c r="B481" s="8">
        <v>65</v>
      </c>
      <c r="C481" t="s">
        <v>245</v>
      </c>
      <c r="D481" s="7">
        <v>165</v>
      </c>
      <c r="E481" s="7">
        <v>177</v>
      </c>
      <c r="F481" s="7">
        <v>147</v>
      </c>
      <c r="G481" s="7">
        <v>165</v>
      </c>
      <c r="H481" s="7">
        <v>134</v>
      </c>
      <c r="I481" s="7">
        <v>171</v>
      </c>
      <c r="J481" s="7">
        <v>166</v>
      </c>
      <c r="K481" s="7">
        <v>190</v>
      </c>
      <c r="L481" s="7">
        <v>191</v>
      </c>
      <c r="M481" s="7">
        <v>191</v>
      </c>
      <c r="N481" s="7">
        <v>223</v>
      </c>
      <c r="O481" s="7">
        <v>200</v>
      </c>
      <c r="P481" s="7">
        <v>238</v>
      </c>
      <c r="Q481" s="7"/>
      <c r="R481" t="str">
        <f>INDEX(RecruitingRegion!A$2:A$84,MATCH(countyEnrlData!$C481,RecruitingRegion!$B$2:$B$84,0),1)</f>
        <v>East UP Northern LP</v>
      </c>
      <c r="S481" t="str">
        <f>INDEX(RecruitingRegion!C$2:C$84,MATCH(countyEnrlData!$C481,RecruitingRegion!$B$2:$B$84,0),1)</f>
        <v>LP</v>
      </c>
    </row>
    <row r="482" spans="1:19">
      <c r="A482">
        <v>2008</v>
      </c>
      <c r="B482" s="8">
        <v>66</v>
      </c>
      <c r="C482" t="s">
        <v>246</v>
      </c>
      <c r="D482" s="7">
        <v>52</v>
      </c>
      <c r="E482" s="7">
        <v>45</v>
      </c>
      <c r="F482" s="7">
        <v>45</v>
      </c>
      <c r="G482" s="7">
        <v>61</v>
      </c>
      <c r="H482" s="7">
        <v>62</v>
      </c>
      <c r="I482" s="7">
        <v>66</v>
      </c>
      <c r="J482" s="7">
        <v>57</v>
      </c>
      <c r="K482" s="7">
        <v>77</v>
      </c>
      <c r="L482" s="7">
        <v>75</v>
      </c>
      <c r="M482" s="7">
        <v>70</v>
      </c>
      <c r="N482" s="7">
        <v>56</v>
      </c>
      <c r="O482" s="7">
        <v>75</v>
      </c>
      <c r="P482" s="7">
        <v>72</v>
      </c>
      <c r="Q482" s="7"/>
      <c r="R482" t="str">
        <f>INDEX(RecruitingRegion!A$2:A$84,MATCH(countyEnrlData!$C482,RecruitingRegion!$B$2:$B$84,0),1)</f>
        <v>West-Central UP</v>
      </c>
      <c r="S482" t="str">
        <f>INDEX(RecruitingRegion!C$2:C$84,MATCH(countyEnrlData!$C482,RecruitingRegion!$B$2:$B$84,0),1)</f>
        <v>UP</v>
      </c>
    </row>
    <row r="483" spans="1:19">
      <c r="A483">
        <v>2008</v>
      </c>
      <c r="B483" s="8">
        <v>67</v>
      </c>
      <c r="C483" t="s">
        <v>247</v>
      </c>
      <c r="D483" s="7">
        <v>338</v>
      </c>
      <c r="E483" s="7">
        <v>338</v>
      </c>
      <c r="F483" s="7">
        <v>302</v>
      </c>
      <c r="G483" s="7">
        <v>285</v>
      </c>
      <c r="H483" s="7">
        <v>309</v>
      </c>
      <c r="I483" s="7">
        <v>316</v>
      </c>
      <c r="J483" s="7">
        <v>340</v>
      </c>
      <c r="K483" s="7">
        <v>349</v>
      </c>
      <c r="L483" s="7">
        <v>395</v>
      </c>
      <c r="M483" s="7">
        <v>433</v>
      </c>
      <c r="N483" s="7">
        <v>449</v>
      </c>
      <c r="O483" s="7">
        <v>436</v>
      </c>
      <c r="P483" s="7">
        <v>449</v>
      </c>
      <c r="Q483" s="7"/>
      <c r="R483" t="str">
        <f>INDEX(RecruitingRegion!A$2:A$84,MATCH(countyEnrlData!$C483,RecruitingRegion!$B$2:$B$84,0),1)</f>
        <v>Central-LP</v>
      </c>
      <c r="S483" t="str">
        <f>INDEX(RecruitingRegion!C$2:C$84,MATCH(countyEnrlData!$C483,RecruitingRegion!$B$2:$B$84,0),1)</f>
        <v>LP</v>
      </c>
    </row>
    <row r="484" spans="1:19">
      <c r="A484">
        <v>2008</v>
      </c>
      <c r="B484" s="8">
        <v>68</v>
      </c>
      <c r="C484" t="s">
        <v>248</v>
      </c>
      <c r="D484" s="7">
        <v>70</v>
      </c>
      <c r="E484" s="7">
        <v>71</v>
      </c>
      <c r="F484" s="7">
        <v>74</v>
      </c>
      <c r="G484" s="7">
        <v>62</v>
      </c>
      <c r="H484" s="7">
        <v>72</v>
      </c>
      <c r="I484" s="7">
        <v>68</v>
      </c>
      <c r="J484" s="7">
        <v>78</v>
      </c>
      <c r="K484" s="7">
        <v>90</v>
      </c>
      <c r="L484" s="7">
        <v>73</v>
      </c>
      <c r="M484" s="7">
        <v>97</v>
      </c>
      <c r="N484" s="7">
        <v>95</v>
      </c>
      <c r="O484" s="7">
        <v>60</v>
      </c>
      <c r="P484" s="7">
        <v>74</v>
      </c>
      <c r="Q484" s="7"/>
      <c r="R484" t="str">
        <f>INDEX(RecruitingRegion!A$2:A$84,MATCH(countyEnrlData!$C484,RecruitingRegion!$B$2:$B$84,0),1)</f>
        <v>East UP Northern LP</v>
      </c>
      <c r="S484" t="str">
        <f>INDEX(RecruitingRegion!C$2:C$84,MATCH(countyEnrlData!$C484,RecruitingRegion!$B$2:$B$84,0),1)</f>
        <v>LP</v>
      </c>
    </row>
    <row r="485" spans="1:19">
      <c r="A485">
        <v>2008</v>
      </c>
      <c r="B485" s="8">
        <v>69</v>
      </c>
      <c r="C485" t="s">
        <v>249</v>
      </c>
      <c r="D485" s="7">
        <v>326</v>
      </c>
      <c r="E485" s="7">
        <v>313</v>
      </c>
      <c r="F485" s="7">
        <v>299</v>
      </c>
      <c r="G485" s="7">
        <v>303</v>
      </c>
      <c r="H485" s="7">
        <v>304</v>
      </c>
      <c r="I485" s="7">
        <v>330</v>
      </c>
      <c r="J485" s="7">
        <v>318</v>
      </c>
      <c r="K485" s="7">
        <v>317</v>
      </c>
      <c r="L485" s="7">
        <v>333</v>
      </c>
      <c r="M485" s="7">
        <v>351</v>
      </c>
      <c r="N485" s="7">
        <v>374</v>
      </c>
      <c r="O485" s="7">
        <v>353</v>
      </c>
      <c r="P485" s="7">
        <v>342</v>
      </c>
      <c r="Q485" s="7"/>
      <c r="R485" t="str">
        <f>INDEX(RecruitingRegion!A$2:A$84,MATCH(countyEnrlData!$C485,RecruitingRegion!$B$2:$B$84,0),1)</f>
        <v>East UP Northern LP</v>
      </c>
      <c r="S485" t="str">
        <f>INDEX(RecruitingRegion!C$2:C$84,MATCH(countyEnrlData!$C485,RecruitingRegion!$B$2:$B$84,0),1)</f>
        <v>LP</v>
      </c>
    </row>
    <row r="486" spans="1:19">
      <c r="A486">
        <v>2008</v>
      </c>
      <c r="B486" s="8">
        <v>70</v>
      </c>
      <c r="C486" t="s">
        <v>250</v>
      </c>
      <c r="D486" s="7">
        <v>3969</v>
      </c>
      <c r="E486" s="7">
        <v>3169</v>
      </c>
      <c r="F486" s="7">
        <v>3258</v>
      </c>
      <c r="G486" s="7">
        <v>3183</v>
      </c>
      <c r="H486" s="7">
        <v>3245</v>
      </c>
      <c r="I486" s="7">
        <v>3162</v>
      </c>
      <c r="J486" s="7">
        <v>3226</v>
      </c>
      <c r="K486" s="7">
        <v>3270</v>
      </c>
      <c r="L486" s="7">
        <v>3157</v>
      </c>
      <c r="M486" s="7">
        <v>3616</v>
      </c>
      <c r="N486" s="7">
        <v>3426</v>
      </c>
      <c r="O486" s="7">
        <v>3282</v>
      </c>
      <c r="P486" s="7">
        <v>3076</v>
      </c>
      <c r="Q486" s="7"/>
      <c r="R486" t="str">
        <f>INDEX(RecruitingRegion!A$2:A$84,MATCH(countyEnrlData!$C486,RecruitingRegion!$B$2:$B$84,0),1)</f>
        <v>SW-LP</v>
      </c>
      <c r="S486" t="str">
        <f>INDEX(RecruitingRegion!C$2:C$84,MATCH(countyEnrlData!$C486,RecruitingRegion!$B$2:$B$84,0),1)</f>
        <v>LP</v>
      </c>
    </row>
    <row r="487" spans="1:19">
      <c r="A487">
        <v>2008</v>
      </c>
      <c r="B487" s="8">
        <v>71</v>
      </c>
      <c r="C487" t="s">
        <v>251</v>
      </c>
      <c r="D487" s="7">
        <v>130</v>
      </c>
      <c r="E487" s="7">
        <v>110</v>
      </c>
      <c r="F487" s="7">
        <v>121</v>
      </c>
      <c r="G487" s="7">
        <v>111</v>
      </c>
      <c r="H487" s="7">
        <v>112</v>
      </c>
      <c r="I487" s="7">
        <v>106</v>
      </c>
      <c r="J487" s="7">
        <v>129</v>
      </c>
      <c r="K487" s="7">
        <v>134</v>
      </c>
      <c r="L487" s="7">
        <v>103</v>
      </c>
      <c r="M487" s="7">
        <v>148</v>
      </c>
      <c r="N487" s="7">
        <v>149</v>
      </c>
      <c r="O487" s="7">
        <v>157</v>
      </c>
      <c r="P487" s="7">
        <v>153</v>
      </c>
      <c r="Q487" s="7"/>
      <c r="R487" t="str">
        <f>INDEX(RecruitingRegion!A$2:A$84,MATCH(countyEnrlData!$C487,RecruitingRegion!$B$2:$B$84,0),1)</f>
        <v>East UP Northern LP</v>
      </c>
      <c r="S487" t="str">
        <f>INDEX(RecruitingRegion!C$2:C$84,MATCH(countyEnrlData!$C487,RecruitingRegion!$B$2:$B$84,0),1)</f>
        <v>LP</v>
      </c>
    </row>
    <row r="488" spans="1:19">
      <c r="A488">
        <v>2008</v>
      </c>
      <c r="B488" s="8">
        <v>72</v>
      </c>
      <c r="C488" t="s">
        <v>252</v>
      </c>
      <c r="D488" s="7">
        <v>202</v>
      </c>
      <c r="E488" s="7">
        <v>190</v>
      </c>
      <c r="F488" s="7">
        <v>232</v>
      </c>
      <c r="G488" s="7">
        <v>210</v>
      </c>
      <c r="H488" s="7">
        <v>226</v>
      </c>
      <c r="I488" s="7">
        <v>226</v>
      </c>
      <c r="J488" s="7">
        <v>232</v>
      </c>
      <c r="K488" s="7">
        <v>234</v>
      </c>
      <c r="L488" s="7">
        <v>282</v>
      </c>
      <c r="M488" s="7">
        <v>409</v>
      </c>
      <c r="N488" s="7">
        <v>294</v>
      </c>
      <c r="O488" s="7">
        <v>243</v>
      </c>
      <c r="P488" s="7">
        <v>287</v>
      </c>
      <c r="Q488" s="7"/>
      <c r="R488" t="str">
        <f>INDEX(RecruitingRegion!A$2:A$84,MATCH(countyEnrlData!$C488,RecruitingRegion!$B$2:$B$84,0),1)</f>
        <v>East UP Northern LP</v>
      </c>
      <c r="S488" t="str">
        <f>INDEX(RecruitingRegion!C$2:C$84,MATCH(countyEnrlData!$C488,RecruitingRegion!$B$2:$B$84,0),1)</f>
        <v>LP</v>
      </c>
    </row>
    <row r="489" spans="1:19">
      <c r="A489">
        <v>2008</v>
      </c>
      <c r="B489" s="8">
        <v>73</v>
      </c>
      <c r="C489" t="s">
        <v>253</v>
      </c>
      <c r="D489" s="7">
        <v>2333</v>
      </c>
      <c r="E489" s="7">
        <v>2326</v>
      </c>
      <c r="F489" s="7">
        <v>2313</v>
      </c>
      <c r="G489" s="7">
        <v>2291</v>
      </c>
      <c r="H489" s="7">
        <v>2353</v>
      </c>
      <c r="I489" s="7">
        <v>2353</v>
      </c>
      <c r="J489" s="7">
        <v>2396</v>
      </c>
      <c r="K489" s="7">
        <v>2277</v>
      </c>
      <c r="L489" s="7">
        <v>2463</v>
      </c>
      <c r="M489" s="7">
        <v>3374</v>
      </c>
      <c r="N489" s="7">
        <v>3038</v>
      </c>
      <c r="O489" s="7">
        <v>2571</v>
      </c>
      <c r="P489" s="7">
        <v>2851</v>
      </c>
      <c r="Q489" s="7"/>
      <c r="R489" t="str">
        <f>INDEX(RecruitingRegion!A$2:A$84,MATCH(countyEnrlData!$C489,RecruitingRegion!$B$2:$B$84,0),1)</f>
        <v>Central-LP</v>
      </c>
      <c r="S489" t="str">
        <f>INDEX(RecruitingRegion!C$2:C$84,MATCH(countyEnrlData!$C489,RecruitingRegion!$B$2:$B$84,0),1)</f>
        <v>LP</v>
      </c>
    </row>
    <row r="490" spans="1:19">
      <c r="A490">
        <v>2008</v>
      </c>
      <c r="B490" s="8">
        <v>74</v>
      </c>
      <c r="C490" t="s">
        <v>254</v>
      </c>
      <c r="D490" s="7">
        <v>2014</v>
      </c>
      <c r="E490" s="7">
        <v>1861</v>
      </c>
      <c r="F490" s="7">
        <v>1917</v>
      </c>
      <c r="G490" s="7">
        <v>1951</v>
      </c>
      <c r="H490" s="7">
        <v>1934</v>
      </c>
      <c r="I490" s="7">
        <v>1941</v>
      </c>
      <c r="J490" s="7">
        <v>2018</v>
      </c>
      <c r="K490" s="7">
        <v>2005</v>
      </c>
      <c r="L490" s="7">
        <v>2035</v>
      </c>
      <c r="M490" s="7">
        <v>2220</v>
      </c>
      <c r="N490" s="7">
        <v>2292</v>
      </c>
      <c r="O490" s="7">
        <v>2125</v>
      </c>
      <c r="P490" s="7">
        <v>2146</v>
      </c>
      <c r="Q490" s="7"/>
      <c r="R490" t="str">
        <f>INDEX(RecruitingRegion!A$2:A$84,MATCH(countyEnrlData!$C490,RecruitingRegion!$B$2:$B$84,0),1)</f>
        <v>East-Central LP</v>
      </c>
      <c r="S490" t="str">
        <f>INDEX(RecruitingRegion!C$2:C$84,MATCH(countyEnrlData!$C490,RecruitingRegion!$B$2:$B$84,0),1)</f>
        <v>LP</v>
      </c>
    </row>
    <row r="491" spans="1:19">
      <c r="A491">
        <v>2008</v>
      </c>
      <c r="B491" s="8">
        <v>75</v>
      </c>
      <c r="C491" t="s">
        <v>255</v>
      </c>
      <c r="D491" s="7">
        <v>1125</v>
      </c>
      <c r="E491" s="7">
        <v>854</v>
      </c>
      <c r="F491" s="7">
        <v>846</v>
      </c>
      <c r="G491" s="7">
        <v>861</v>
      </c>
      <c r="H491" s="7">
        <v>794</v>
      </c>
      <c r="I491" s="7">
        <v>824</v>
      </c>
      <c r="J491" s="7">
        <v>795</v>
      </c>
      <c r="K491" s="7">
        <v>808</v>
      </c>
      <c r="L491" s="7">
        <v>906</v>
      </c>
      <c r="M491" s="7">
        <v>888</v>
      </c>
      <c r="N491" s="7">
        <v>925</v>
      </c>
      <c r="O491" s="7">
        <v>897</v>
      </c>
      <c r="P491" s="7">
        <v>884</v>
      </c>
      <c r="Q491" s="7"/>
      <c r="R491" t="str">
        <f>INDEX(RecruitingRegion!A$2:A$84,MATCH(countyEnrlData!$C491,RecruitingRegion!$B$2:$B$84,0),1)</f>
        <v>SW-LP</v>
      </c>
      <c r="S491" t="str">
        <f>INDEX(RecruitingRegion!C$2:C$84,MATCH(countyEnrlData!$C491,RecruitingRegion!$B$2:$B$84,0),1)</f>
        <v>LP</v>
      </c>
    </row>
    <row r="492" spans="1:19">
      <c r="A492">
        <v>2008</v>
      </c>
      <c r="B492" s="8">
        <v>76</v>
      </c>
      <c r="C492" t="s">
        <v>256</v>
      </c>
      <c r="D492" s="7">
        <v>597</v>
      </c>
      <c r="E492" s="7">
        <v>494</v>
      </c>
      <c r="F492" s="7">
        <v>537</v>
      </c>
      <c r="G492" s="7">
        <v>505</v>
      </c>
      <c r="H492" s="7">
        <v>529</v>
      </c>
      <c r="I492" s="7">
        <v>530</v>
      </c>
      <c r="J492" s="7">
        <v>519</v>
      </c>
      <c r="K492" s="7">
        <v>606</v>
      </c>
      <c r="L492" s="7">
        <v>596</v>
      </c>
      <c r="M492" s="7">
        <v>583</v>
      </c>
      <c r="N492" s="7">
        <v>691</v>
      </c>
      <c r="O492" s="7">
        <v>622</v>
      </c>
      <c r="P492" s="7">
        <v>679</v>
      </c>
      <c r="Q492" s="7"/>
      <c r="R492" t="str">
        <f>INDEX(RecruitingRegion!A$2:A$84,MATCH(countyEnrlData!$C492,RecruitingRegion!$B$2:$B$84,0),1)</f>
        <v>East-Central LP</v>
      </c>
      <c r="S492" t="str">
        <f>INDEX(RecruitingRegion!C$2:C$84,MATCH(countyEnrlData!$C492,RecruitingRegion!$B$2:$B$84,0),1)</f>
        <v>LP</v>
      </c>
    </row>
    <row r="493" spans="1:19">
      <c r="A493">
        <v>2008</v>
      </c>
      <c r="B493" s="8">
        <v>77</v>
      </c>
      <c r="C493" t="s">
        <v>257</v>
      </c>
      <c r="D493" s="7">
        <v>81</v>
      </c>
      <c r="E493" s="7">
        <v>61</v>
      </c>
      <c r="F493" s="7">
        <v>63</v>
      </c>
      <c r="G493" s="7">
        <v>71</v>
      </c>
      <c r="H493" s="7">
        <v>79</v>
      </c>
      <c r="I493" s="7">
        <v>74</v>
      </c>
      <c r="J493" s="7">
        <v>61</v>
      </c>
      <c r="K493" s="7">
        <v>79</v>
      </c>
      <c r="L493" s="7">
        <v>81</v>
      </c>
      <c r="M493" s="7">
        <v>96</v>
      </c>
      <c r="N493" s="7">
        <v>112</v>
      </c>
      <c r="O493" s="7">
        <v>84</v>
      </c>
      <c r="P493" s="7">
        <v>80</v>
      </c>
      <c r="Q493" s="7"/>
      <c r="R493" t="str">
        <f>INDEX(RecruitingRegion!A$2:A$84,MATCH(countyEnrlData!$C493,RecruitingRegion!$B$2:$B$84,0),1)</f>
        <v>West-Central UP</v>
      </c>
      <c r="S493" t="str">
        <f>INDEX(RecruitingRegion!C$2:C$84,MATCH(countyEnrlData!$C493,RecruitingRegion!$B$2:$B$84,0),1)</f>
        <v>UP</v>
      </c>
    </row>
    <row r="494" spans="1:19">
      <c r="A494">
        <v>2008</v>
      </c>
      <c r="B494" s="8">
        <v>78</v>
      </c>
      <c r="C494" t="s">
        <v>258</v>
      </c>
      <c r="D494" s="7">
        <v>940</v>
      </c>
      <c r="E494" s="7">
        <v>1009</v>
      </c>
      <c r="F494" s="7">
        <v>992</v>
      </c>
      <c r="G494" s="7">
        <v>973</v>
      </c>
      <c r="H494" s="7">
        <v>964</v>
      </c>
      <c r="I494" s="7">
        <v>972</v>
      </c>
      <c r="J494" s="7">
        <v>991</v>
      </c>
      <c r="K494" s="7">
        <v>1016</v>
      </c>
      <c r="L494" s="7">
        <v>1077</v>
      </c>
      <c r="M494" s="7">
        <v>1181</v>
      </c>
      <c r="N494" s="7">
        <v>1164</v>
      </c>
      <c r="O494" s="7">
        <v>1095</v>
      </c>
      <c r="P494" s="7">
        <v>1112</v>
      </c>
      <c r="Q494" s="7"/>
      <c r="R494" t="str">
        <f>INDEX(RecruitingRegion!A$2:A$84,MATCH(countyEnrlData!$C494,RecruitingRegion!$B$2:$B$84,0),1)</f>
        <v>Central-LP</v>
      </c>
      <c r="S494" t="str">
        <f>INDEX(RecruitingRegion!C$2:C$84,MATCH(countyEnrlData!$C494,RecruitingRegion!$B$2:$B$84,0),1)</f>
        <v>LP</v>
      </c>
    </row>
    <row r="495" spans="1:19">
      <c r="A495">
        <v>2008</v>
      </c>
      <c r="B495" s="8">
        <v>79</v>
      </c>
      <c r="C495" t="s">
        <v>259</v>
      </c>
      <c r="D495" s="7">
        <v>838</v>
      </c>
      <c r="E495" s="7">
        <v>636</v>
      </c>
      <c r="F495" s="7">
        <v>663</v>
      </c>
      <c r="G495" s="7">
        <v>676</v>
      </c>
      <c r="H495" s="7">
        <v>667</v>
      </c>
      <c r="I495" s="7">
        <v>702</v>
      </c>
      <c r="J495" s="7">
        <v>709</v>
      </c>
      <c r="K495" s="7">
        <v>790</v>
      </c>
      <c r="L495" s="7">
        <v>806</v>
      </c>
      <c r="M495" s="7">
        <v>1077</v>
      </c>
      <c r="N495" s="7">
        <v>950</v>
      </c>
      <c r="O495" s="7">
        <v>990</v>
      </c>
      <c r="P495" s="7">
        <v>983</v>
      </c>
      <c r="Q495" s="7"/>
      <c r="R495" t="str">
        <f>INDEX(RecruitingRegion!A$2:A$84,MATCH(countyEnrlData!$C495,RecruitingRegion!$B$2:$B$84,0),1)</f>
        <v>Central-LP</v>
      </c>
      <c r="S495" t="str">
        <f>INDEX(RecruitingRegion!C$2:C$84,MATCH(countyEnrlData!$C495,RecruitingRegion!$B$2:$B$84,0),1)</f>
        <v>LP</v>
      </c>
    </row>
    <row r="496" spans="1:19">
      <c r="A496">
        <v>2008</v>
      </c>
      <c r="B496" s="8">
        <v>80</v>
      </c>
      <c r="C496" t="s">
        <v>260</v>
      </c>
      <c r="D496" s="7">
        <v>1354</v>
      </c>
      <c r="E496" s="7">
        <v>1263</v>
      </c>
      <c r="F496" s="7">
        <v>1238</v>
      </c>
      <c r="G496" s="7">
        <v>1281</v>
      </c>
      <c r="H496" s="7">
        <v>1282</v>
      </c>
      <c r="I496" s="7">
        <v>1316</v>
      </c>
      <c r="J496" s="7">
        <v>1255</v>
      </c>
      <c r="K496" s="7">
        <v>1246</v>
      </c>
      <c r="L496" s="7">
        <v>1328</v>
      </c>
      <c r="M496" s="7">
        <v>1535</v>
      </c>
      <c r="N496" s="7">
        <v>1508</v>
      </c>
      <c r="O496" s="7">
        <v>1318</v>
      </c>
      <c r="P496" s="7">
        <v>1237</v>
      </c>
      <c r="Q496" s="7"/>
      <c r="R496" t="str">
        <f>INDEX(RecruitingRegion!A$2:A$84,MATCH(countyEnrlData!$C496,RecruitingRegion!$B$2:$B$84,0),1)</f>
        <v>SW-LP</v>
      </c>
      <c r="S496" t="str">
        <f>INDEX(RecruitingRegion!C$2:C$84,MATCH(countyEnrlData!$C496,RecruitingRegion!$B$2:$B$84,0),1)</f>
        <v>LP</v>
      </c>
    </row>
    <row r="497" spans="1:19">
      <c r="A497">
        <v>2008</v>
      </c>
      <c r="B497" s="8">
        <v>81</v>
      </c>
      <c r="C497" t="s">
        <v>261</v>
      </c>
      <c r="D497" s="7">
        <v>3580</v>
      </c>
      <c r="E497" s="7">
        <v>3563</v>
      </c>
      <c r="F497" s="7">
        <v>3591</v>
      </c>
      <c r="G497" s="7">
        <v>3527</v>
      </c>
      <c r="H497" s="7">
        <v>3393</v>
      </c>
      <c r="I497" s="7">
        <v>3631</v>
      </c>
      <c r="J497" s="7">
        <v>3482</v>
      </c>
      <c r="K497" s="7">
        <v>3412</v>
      </c>
      <c r="L497" s="7">
        <v>3654</v>
      </c>
      <c r="M497" s="7">
        <v>3884</v>
      </c>
      <c r="N497" s="7">
        <v>3984</v>
      </c>
      <c r="O497" s="7">
        <v>3897</v>
      </c>
      <c r="P497" s="7">
        <v>3552</v>
      </c>
      <c r="Q497" s="7"/>
      <c r="R497" t="str">
        <f>INDEX(RecruitingRegion!A$2:A$84,MATCH(countyEnrlData!$C497,RecruitingRegion!$B$2:$B$84,0),1)</f>
        <v>SE-LP</v>
      </c>
      <c r="S497" t="str">
        <f>INDEX(RecruitingRegion!C$2:C$84,MATCH(countyEnrlData!$C497,RecruitingRegion!$B$2:$B$84,0),1)</f>
        <v>LP</v>
      </c>
    </row>
    <row r="498" spans="1:19">
      <c r="A498">
        <v>2008</v>
      </c>
      <c r="B498" s="8">
        <v>82</v>
      </c>
      <c r="C498" t="s">
        <v>262</v>
      </c>
      <c r="D498" s="7">
        <v>22433</v>
      </c>
      <c r="E498" s="7">
        <v>23481</v>
      </c>
      <c r="F498" s="7">
        <v>23885</v>
      </c>
      <c r="G498" s="7">
        <v>23686</v>
      </c>
      <c r="H498" s="7">
        <v>23176</v>
      </c>
      <c r="I498" s="7">
        <v>23304</v>
      </c>
      <c r="J498" s="7">
        <v>23759</v>
      </c>
      <c r="K498" s="7">
        <v>23654</v>
      </c>
      <c r="L498" s="7">
        <v>24329</v>
      </c>
      <c r="M498" s="7">
        <v>30763</v>
      </c>
      <c r="N498" s="7">
        <v>27824</v>
      </c>
      <c r="O498" s="7">
        <v>22902</v>
      </c>
      <c r="P498" s="7">
        <v>20876</v>
      </c>
      <c r="Q498" s="7"/>
      <c r="R498" t="str">
        <f>INDEX(RecruitingRegion!A$2:A$84,MATCH(countyEnrlData!$C498,RecruitingRegion!$B$2:$B$84,0),1)</f>
        <v>SE-LP</v>
      </c>
      <c r="S498" t="str">
        <f>INDEX(RecruitingRegion!C$2:C$84,MATCH(countyEnrlData!$C498,RecruitingRegion!$B$2:$B$84,0),1)</f>
        <v>LP</v>
      </c>
    </row>
    <row r="499" spans="1:19">
      <c r="A499">
        <v>2008</v>
      </c>
      <c r="B499" s="8">
        <v>83</v>
      </c>
      <c r="C499" t="s">
        <v>263</v>
      </c>
      <c r="D499" s="7">
        <v>435</v>
      </c>
      <c r="E499" s="7">
        <v>363</v>
      </c>
      <c r="F499" s="7">
        <v>339</v>
      </c>
      <c r="G499" s="7">
        <v>382</v>
      </c>
      <c r="H499" s="7">
        <v>335</v>
      </c>
      <c r="I499" s="7">
        <v>323</v>
      </c>
      <c r="J499" s="7">
        <v>339</v>
      </c>
      <c r="K499" s="7">
        <v>395</v>
      </c>
      <c r="L499" s="7">
        <v>395</v>
      </c>
      <c r="M499" s="7">
        <v>428</v>
      </c>
      <c r="N499" s="7">
        <v>441</v>
      </c>
      <c r="O499" s="7">
        <v>403</v>
      </c>
      <c r="P499" s="7">
        <v>422</v>
      </c>
      <c r="Q499" s="7"/>
      <c r="R499" t="str">
        <f>INDEX(RecruitingRegion!A$2:A$84,MATCH(countyEnrlData!$C499,RecruitingRegion!$B$2:$B$84,0),1)</f>
        <v>East UP Northern LP</v>
      </c>
      <c r="S499" t="str">
        <f>INDEX(RecruitingRegion!C$2:C$84,MATCH(countyEnrlData!$C499,RecruitingRegion!$B$2:$B$84,0),1)</f>
        <v>LP</v>
      </c>
    </row>
    <row r="500" spans="1:19">
      <c r="A500">
        <v>2009</v>
      </c>
      <c r="B500" s="8">
        <v>1</v>
      </c>
      <c r="C500" t="s">
        <v>181</v>
      </c>
      <c r="D500" s="13">
        <v>47</v>
      </c>
      <c r="E500" s="13">
        <v>59</v>
      </c>
      <c r="F500" s="13">
        <v>61</v>
      </c>
      <c r="G500" s="13">
        <v>49</v>
      </c>
      <c r="H500" s="13">
        <v>60</v>
      </c>
      <c r="I500" s="13">
        <v>64</v>
      </c>
      <c r="J500" s="13">
        <v>78</v>
      </c>
      <c r="K500" s="13">
        <v>82</v>
      </c>
      <c r="L500" s="13">
        <v>85</v>
      </c>
      <c r="M500" s="13">
        <v>72</v>
      </c>
      <c r="N500" s="13">
        <v>85</v>
      </c>
      <c r="O500" s="13">
        <v>72</v>
      </c>
      <c r="P500" s="13">
        <v>85</v>
      </c>
      <c r="R500" t="str">
        <f>INDEX(RecruitingRegion!A$2:A$84,MATCH(countyEnrlData!$C500,RecruitingRegion!$B$2:$B$84,0),1)</f>
        <v>East UP Northern LP</v>
      </c>
      <c r="S500" t="str">
        <f>INDEX(RecruitingRegion!C$2:C$84,MATCH(countyEnrlData!$C500,RecruitingRegion!$B$2:$B$84,0),1)</f>
        <v>LP</v>
      </c>
    </row>
    <row r="501" spans="1:19">
      <c r="A501">
        <v>2009</v>
      </c>
      <c r="B501" s="8">
        <v>2</v>
      </c>
      <c r="C501" t="s">
        <v>182</v>
      </c>
      <c r="D501" s="13">
        <v>86</v>
      </c>
      <c r="E501" s="13">
        <v>78</v>
      </c>
      <c r="F501" s="13">
        <v>83</v>
      </c>
      <c r="G501" s="13">
        <v>92</v>
      </c>
      <c r="H501" s="13">
        <v>82</v>
      </c>
      <c r="I501" s="13">
        <v>76</v>
      </c>
      <c r="J501" s="13">
        <v>84</v>
      </c>
      <c r="K501" s="13">
        <v>93</v>
      </c>
      <c r="L501" s="13">
        <v>96</v>
      </c>
      <c r="M501" s="13">
        <v>90</v>
      </c>
      <c r="N501" s="13">
        <v>81</v>
      </c>
      <c r="O501" s="13">
        <v>103</v>
      </c>
      <c r="P501" s="13">
        <v>100</v>
      </c>
      <c r="R501" t="str">
        <f>INDEX(RecruitingRegion!A$2:A$84,MATCH(countyEnrlData!$C501,RecruitingRegion!$B$2:$B$84,0),1)</f>
        <v>West-Central UP</v>
      </c>
      <c r="S501" t="str">
        <f>INDEX(RecruitingRegion!C$2:C$84,MATCH(countyEnrlData!$C501,RecruitingRegion!$B$2:$B$84,0),1)</f>
        <v>UP</v>
      </c>
    </row>
    <row r="502" spans="1:19">
      <c r="A502">
        <v>2009</v>
      </c>
      <c r="B502" s="8">
        <v>3</v>
      </c>
      <c r="C502" t="s">
        <v>183</v>
      </c>
      <c r="D502" s="13">
        <v>1579</v>
      </c>
      <c r="E502" s="13">
        <v>1257</v>
      </c>
      <c r="F502" s="13">
        <v>1236</v>
      </c>
      <c r="G502" s="13">
        <v>1266</v>
      </c>
      <c r="H502" s="13">
        <v>1348</v>
      </c>
      <c r="I502" s="13">
        <v>1303</v>
      </c>
      <c r="J502" s="13">
        <v>1261</v>
      </c>
      <c r="K502" s="13">
        <v>1372</v>
      </c>
      <c r="L502" s="13">
        <v>1340</v>
      </c>
      <c r="M502" s="13">
        <v>1506</v>
      </c>
      <c r="N502" s="13">
        <v>1550</v>
      </c>
      <c r="O502" s="13">
        <v>1462</v>
      </c>
      <c r="P502" s="13">
        <v>1412</v>
      </c>
      <c r="R502" t="str">
        <f>INDEX(RecruitingRegion!A$2:A$84,MATCH(countyEnrlData!$C502,RecruitingRegion!$B$2:$B$84,0),1)</f>
        <v>SW-LP</v>
      </c>
      <c r="S502" t="str">
        <f>INDEX(RecruitingRegion!C$2:C$84,MATCH(countyEnrlData!$C502,RecruitingRegion!$B$2:$B$84,0),1)</f>
        <v>LP</v>
      </c>
    </row>
    <row r="503" spans="1:19">
      <c r="A503">
        <v>2009</v>
      </c>
      <c r="B503" s="8">
        <v>4</v>
      </c>
      <c r="C503" t="s">
        <v>184</v>
      </c>
      <c r="D503" s="13">
        <v>323</v>
      </c>
      <c r="E503" s="13">
        <v>278</v>
      </c>
      <c r="F503" s="13">
        <v>298</v>
      </c>
      <c r="G503" s="13">
        <v>330</v>
      </c>
      <c r="H503" s="13">
        <v>336</v>
      </c>
      <c r="I503" s="13">
        <v>326</v>
      </c>
      <c r="J503" s="13">
        <v>343</v>
      </c>
      <c r="K503" s="13">
        <v>339</v>
      </c>
      <c r="L503" s="13">
        <v>324</v>
      </c>
      <c r="M503" s="13">
        <v>423</v>
      </c>
      <c r="N503" s="13">
        <v>490</v>
      </c>
      <c r="O503" s="13">
        <v>370</v>
      </c>
      <c r="P503" s="13">
        <v>392</v>
      </c>
      <c r="R503" t="str">
        <f>INDEX(RecruitingRegion!A$2:A$84,MATCH(countyEnrlData!$C503,RecruitingRegion!$B$2:$B$84,0),1)</f>
        <v>East UP Northern LP</v>
      </c>
      <c r="S503" t="str">
        <f>INDEX(RecruitingRegion!C$2:C$84,MATCH(countyEnrlData!$C503,RecruitingRegion!$B$2:$B$84,0),1)</f>
        <v>LP</v>
      </c>
    </row>
    <row r="504" spans="1:19">
      <c r="A504">
        <v>2009</v>
      </c>
      <c r="B504" s="8">
        <v>5</v>
      </c>
      <c r="C504" t="s">
        <v>185</v>
      </c>
      <c r="D504" s="13">
        <v>328</v>
      </c>
      <c r="E504" s="13">
        <v>254</v>
      </c>
      <c r="F504" s="13">
        <v>227</v>
      </c>
      <c r="G504" s="13">
        <v>244</v>
      </c>
      <c r="H504" s="13">
        <v>254</v>
      </c>
      <c r="I504" s="13">
        <v>248</v>
      </c>
      <c r="J504" s="13">
        <v>296</v>
      </c>
      <c r="K504" s="13">
        <v>325</v>
      </c>
      <c r="L504" s="13">
        <v>318</v>
      </c>
      <c r="M504" s="13">
        <v>336</v>
      </c>
      <c r="N504" s="13">
        <v>355</v>
      </c>
      <c r="O504" s="13">
        <v>312</v>
      </c>
      <c r="P504" s="13">
        <v>345</v>
      </c>
      <c r="R504" t="str">
        <f>INDEX(RecruitingRegion!A$2:A$84,MATCH(countyEnrlData!$C504,RecruitingRegion!$B$2:$B$84,0),1)</f>
        <v>East UP Northern LP</v>
      </c>
      <c r="S504" t="str">
        <f>INDEX(RecruitingRegion!C$2:C$84,MATCH(countyEnrlData!$C504,RecruitingRegion!$B$2:$B$84,0),1)</f>
        <v>LP</v>
      </c>
    </row>
    <row r="505" spans="1:19">
      <c r="A505">
        <v>2009</v>
      </c>
      <c r="B505" s="8">
        <v>6</v>
      </c>
      <c r="C505" t="s">
        <v>186</v>
      </c>
      <c r="D505" s="13">
        <v>191</v>
      </c>
      <c r="E505" s="13">
        <v>179</v>
      </c>
      <c r="F505" s="13">
        <v>182</v>
      </c>
      <c r="G505" s="13">
        <v>181</v>
      </c>
      <c r="H505" s="13">
        <v>184</v>
      </c>
      <c r="I505" s="13">
        <v>183</v>
      </c>
      <c r="J505" s="13">
        <v>191</v>
      </c>
      <c r="K505" s="13">
        <v>160</v>
      </c>
      <c r="L505" s="13">
        <v>215</v>
      </c>
      <c r="M505" s="13">
        <v>182</v>
      </c>
      <c r="N505" s="13">
        <v>213</v>
      </c>
      <c r="O505" s="13">
        <v>201</v>
      </c>
      <c r="P505" s="13">
        <v>207</v>
      </c>
      <c r="R505" t="str">
        <f>INDEX(RecruitingRegion!A$2:A$84,MATCH(countyEnrlData!$C505,RecruitingRegion!$B$2:$B$84,0),1)</f>
        <v>Central-LP</v>
      </c>
      <c r="S505" t="str">
        <f>INDEX(RecruitingRegion!C$2:C$84,MATCH(countyEnrlData!$C505,RecruitingRegion!$B$2:$B$84,0),1)</f>
        <v>LP</v>
      </c>
    </row>
    <row r="506" spans="1:19">
      <c r="A506">
        <v>2009</v>
      </c>
      <c r="B506" s="8">
        <v>7</v>
      </c>
      <c r="C506" t="s">
        <v>187</v>
      </c>
      <c r="D506" s="13">
        <v>92</v>
      </c>
      <c r="E506" s="13">
        <v>84</v>
      </c>
      <c r="F506" s="13">
        <v>80</v>
      </c>
      <c r="G506" s="13">
        <v>87</v>
      </c>
      <c r="H506" s="13">
        <v>94</v>
      </c>
      <c r="I506" s="13">
        <v>97</v>
      </c>
      <c r="J506" s="13">
        <v>100</v>
      </c>
      <c r="K506" s="13">
        <v>107</v>
      </c>
      <c r="L506" s="13">
        <v>95</v>
      </c>
      <c r="M506" s="13">
        <v>120</v>
      </c>
      <c r="N506" s="13">
        <v>109</v>
      </c>
      <c r="O506" s="13">
        <v>105</v>
      </c>
      <c r="P506" s="13">
        <v>119</v>
      </c>
      <c r="R506" t="str">
        <f>INDEX(RecruitingRegion!A$2:A$84,MATCH(countyEnrlData!$C506,RecruitingRegion!$B$2:$B$84,0),1)</f>
        <v>West-Central UP</v>
      </c>
      <c r="S506" t="str">
        <f>INDEX(RecruitingRegion!C$2:C$84,MATCH(countyEnrlData!$C506,RecruitingRegion!$B$2:$B$84,0),1)</f>
        <v>UP</v>
      </c>
    </row>
    <row r="507" spans="1:19">
      <c r="A507">
        <v>2009</v>
      </c>
      <c r="B507" s="8">
        <v>8</v>
      </c>
      <c r="C507" t="s">
        <v>188</v>
      </c>
      <c r="D507" s="13">
        <v>725</v>
      </c>
      <c r="E507" s="13">
        <v>547</v>
      </c>
      <c r="F507" s="13">
        <v>523</v>
      </c>
      <c r="G507" s="13">
        <v>540</v>
      </c>
      <c r="H507" s="13">
        <v>550</v>
      </c>
      <c r="I507" s="13">
        <v>528</v>
      </c>
      <c r="J507" s="13">
        <v>567</v>
      </c>
      <c r="K507" s="13">
        <v>560</v>
      </c>
      <c r="L507" s="13">
        <v>579</v>
      </c>
      <c r="M507" s="13">
        <v>585</v>
      </c>
      <c r="N507" s="13">
        <v>617</v>
      </c>
      <c r="O507" s="13">
        <v>600</v>
      </c>
      <c r="P507" s="13">
        <v>670</v>
      </c>
      <c r="R507" t="str">
        <f>INDEX(RecruitingRegion!A$2:A$84,MATCH(countyEnrlData!$C507,RecruitingRegion!$B$2:$B$84,0),1)</f>
        <v>SW-LP</v>
      </c>
      <c r="S507" t="str">
        <f>INDEX(RecruitingRegion!C$2:C$84,MATCH(countyEnrlData!$C507,RecruitingRegion!$B$2:$B$84,0),1)</f>
        <v>LP</v>
      </c>
    </row>
    <row r="508" spans="1:19">
      <c r="A508">
        <v>2009</v>
      </c>
      <c r="B508" s="8">
        <v>9</v>
      </c>
      <c r="C508" t="s">
        <v>189</v>
      </c>
      <c r="D508" s="13">
        <v>1220</v>
      </c>
      <c r="E508" s="13">
        <v>1076</v>
      </c>
      <c r="F508" s="13">
        <v>1046</v>
      </c>
      <c r="G508" s="13">
        <v>1060</v>
      </c>
      <c r="H508" s="13">
        <v>1064</v>
      </c>
      <c r="I508" s="13">
        <v>1029</v>
      </c>
      <c r="J508" s="13">
        <v>1121</v>
      </c>
      <c r="K508" s="13">
        <v>1126</v>
      </c>
      <c r="L508" s="13">
        <v>1150</v>
      </c>
      <c r="M508" s="13">
        <v>1457</v>
      </c>
      <c r="N508" s="13">
        <v>1517</v>
      </c>
      <c r="O508" s="13">
        <v>1164</v>
      </c>
      <c r="P508" s="13">
        <v>1187</v>
      </c>
      <c r="R508" t="str">
        <f>INDEX(RecruitingRegion!A$2:A$84,MATCH(countyEnrlData!$C508,RecruitingRegion!$B$2:$B$84,0),1)</f>
        <v>Central-LP</v>
      </c>
      <c r="S508" t="str">
        <f>INDEX(RecruitingRegion!C$2:C$84,MATCH(countyEnrlData!$C508,RecruitingRegion!$B$2:$B$84,0),1)</f>
        <v>LP</v>
      </c>
    </row>
    <row r="509" spans="1:19">
      <c r="A509">
        <v>2009</v>
      </c>
      <c r="B509" s="8">
        <v>10</v>
      </c>
      <c r="C509" t="s">
        <v>190</v>
      </c>
      <c r="D509" s="13">
        <v>186</v>
      </c>
      <c r="E509" s="13">
        <v>189</v>
      </c>
      <c r="F509" s="13">
        <v>167</v>
      </c>
      <c r="G509" s="13">
        <v>186</v>
      </c>
      <c r="H509" s="13">
        <v>171</v>
      </c>
      <c r="I509" s="13">
        <v>185</v>
      </c>
      <c r="J509" s="13">
        <v>180</v>
      </c>
      <c r="K509" s="13">
        <v>175</v>
      </c>
      <c r="L509" s="13">
        <v>186</v>
      </c>
      <c r="M509" s="13">
        <v>188</v>
      </c>
      <c r="N509" s="13">
        <v>176</v>
      </c>
      <c r="O509" s="13">
        <v>185</v>
      </c>
      <c r="P509" s="13">
        <v>192</v>
      </c>
      <c r="R509" t="str">
        <f>INDEX(RecruitingRegion!A$2:A$84,MATCH(countyEnrlData!$C509,RecruitingRegion!$B$2:$B$84,0),1)</f>
        <v>East UP Northern LP</v>
      </c>
      <c r="S509" t="str">
        <f>INDEX(RecruitingRegion!C$2:C$84,MATCH(countyEnrlData!$C509,RecruitingRegion!$B$2:$B$84,0),1)</f>
        <v>LP</v>
      </c>
    </row>
    <row r="510" spans="1:19">
      <c r="A510">
        <v>2009</v>
      </c>
      <c r="B510" s="8">
        <v>11</v>
      </c>
      <c r="C510" t="s">
        <v>191</v>
      </c>
      <c r="D510" s="13">
        <v>2240</v>
      </c>
      <c r="E510" s="13">
        <v>1960</v>
      </c>
      <c r="F510" s="13">
        <v>1878</v>
      </c>
      <c r="G510" s="13">
        <v>1916</v>
      </c>
      <c r="H510" s="13">
        <v>1966</v>
      </c>
      <c r="I510" s="13">
        <v>1929</v>
      </c>
      <c r="J510" s="13">
        <v>1956</v>
      </c>
      <c r="K510" s="13">
        <v>1960</v>
      </c>
      <c r="L510" s="13">
        <v>1979</v>
      </c>
      <c r="M510" s="13">
        <v>2186</v>
      </c>
      <c r="N510" s="13">
        <v>2217</v>
      </c>
      <c r="O510" s="13">
        <v>1926</v>
      </c>
      <c r="P510" s="13">
        <v>2028</v>
      </c>
      <c r="R510" t="str">
        <f>INDEX(RecruitingRegion!A$2:A$84,MATCH(countyEnrlData!$C510,RecruitingRegion!$B$2:$B$84,0),1)</f>
        <v>SW-LP</v>
      </c>
      <c r="S510" t="str">
        <f>INDEX(RecruitingRegion!C$2:C$84,MATCH(countyEnrlData!$C510,RecruitingRegion!$B$2:$B$84,0),1)</f>
        <v>LP</v>
      </c>
    </row>
    <row r="511" spans="1:19">
      <c r="A511">
        <v>2009</v>
      </c>
      <c r="B511" s="8">
        <v>12</v>
      </c>
      <c r="C511" t="s">
        <v>192</v>
      </c>
      <c r="D511" s="13">
        <v>524</v>
      </c>
      <c r="E511" s="13">
        <v>439</v>
      </c>
      <c r="F511" s="13">
        <v>406</v>
      </c>
      <c r="G511" s="13">
        <v>480</v>
      </c>
      <c r="H511" s="13">
        <v>414</v>
      </c>
      <c r="I511" s="13">
        <v>438</v>
      </c>
      <c r="J511" s="13">
        <v>447</v>
      </c>
      <c r="K511" s="13">
        <v>425</v>
      </c>
      <c r="L511" s="13">
        <v>462</v>
      </c>
      <c r="M511" s="13">
        <v>496</v>
      </c>
      <c r="N511" s="13">
        <v>507</v>
      </c>
      <c r="O511" s="13">
        <v>485</v>
      </c>
      <c r="P511" s="13">
        <v>530</v>
      </c>
      <c r="R511" t="str">
        <f>INDEX(RecruitingRegion!A$2:A$84,MATCH(countyEnrlData!$C511,RecruitingRegion!$B$2:$B$84,0),1)</f>
        <v>SW-LP</v>
      </c>
      <c r="S511" t="str">
        <f>INDEX(RecruitingRegion!C$2:C$84,MATCH(countyEnrlData!$C511,RecruitingRegion!$B$2:$B$84,0),1)</f>
        <v>LP</v>
      </c>
    </row>
    <row r="512" spans="1:19">
      <c r="A512">
        <v>2009</v>
      </c>
      <c r="B512" s="8">
        <v>13</v>
      </c>
      <c r="C512" t="s">
        <v>193</v>
      </c>
      <c r="D512" s="13">
        <v>1983</v>
      </c>
      <c r="E512" s="13">
        <v>1698</v>
      </c>
      <c r="F512" s="13">
        <v>1752</v>
      </c>
      <c r="G512" s="13">
        <v>1712</v>
      </c>
      <c r="H512" s="13">
        <v>1644</v>
      </c>
      <c r="I512" s="13">
        <v>1642</v>
      </c>
      <c r="J512" s="13">
        <v>1655</v>
      </c>
      <c r="K512" s="13">
        <v>1674</v>
      </c>
      <c r="L512" s="13">
        <v>1624</v>
      </c>
      <c r="M512" s="13">
        <v>1907</v>
      </c>
      <c r="N512" s="13">
        <v>2058</v>
      </c>
      <c r="O512" s="13">
        <v>1799</v>
      </c>
      <c r="P512" s="13">
        <v>1737</v>
      </c>
      <c r="R512" t="str">
        <f>INDEX(RecruitingRegion!A$2:A$84,MATCH(countyEnrlData!$C512,RecruitingRegion!$B$2:$B$84,0),1)</f>
        <v>SW-LP</v>
      </c>
      <c r="S512" t="str">
        <f>INDEX(RecruitingRegion!C$2:C$84,MATCH(countyEnrlData!$C512,RecruitingRegion!$B$2:$B$84,0),1)</f>
        <v>LP</v>
      </c>
    </row>
    <row r="513" spans="1:19">
      <c r="A513">
        <v>2009</v>
      </c>
      <c r="B513" s="8">
        <v>14</v>
      </c>
      <c r="C513" t="s">
        <v>194</v>
      </c>
      <c r="D513" s="13">
        <v>623</v>
      </c>
      <c r="E513" s="13">
        <v>524</v>
      </c>
      <c r="F513" s="13">
        <v>517</v>
      </c>
      <c r="G513" s="13">
        <v>552</v>
      </c>
      <c r="H513" s="13">
        <v>559</v>
      </c>
      <c r="I513" s="13">
        <v>538</v>
      </c>
      <c r="J513" s="13">
        <v>577</v>
      </c>
      <c r="K513" s="13">
        <v>555</v>
      </c>
      <c r="L513" s="13">
        <v>586</v>
      </c>
      <c r="M513" s="13">
        <v>642</v>
      </c>
      <c r="N513" s="13">
        <v>616</v>
      </c>
      <c r="O513" s="13">
        <v>492</v>
      </c>
      <c r="P513" s="13">
        <v>588</v>
      </c>
      <c r="R513" t="str">
        <f>INDEX(RecruitingRegion!A$2:A$84,MATCH(countyEnrlData!$C513,RecruitingRegion!$B$2:$B$84,0),1)</f>
        <v>SW-LP</v>
      </c>
      <c r="S513" t="str">
        <f>INDEX(RecruitingRegion!C$2:C$84,MATCH(countyEnrlData!$C513,RecruitingRegion!$B$2:$B$84,0),1)</f>
        <v>LP</v>
      </c>
    </row>
    <row r="514" spans="1:19">
      <c r="A514">
        <v>2009</v>
      </c>
      <c r="B514" s="8">
        <v>15</v>
      </c>
      <c r="C514" t="s">
        <v>195</v>
      </c>
      <c r="D514" s="13">
        <v>322</v>
      </c>
      <c r="E514" s="13">
        <v>296</v>
      </c>
      <c r="F514" s="13">
        <v>287</v>
      </c>
      <c r="G514" s="13">
        <v>284</v>
      </c>
      <c r="H514" s="13">
        <v>289</v>
      </c>
      <c r="I514" s="13">
        <v>345</v>
      </c>
      <c r="J514" s="13">
        <v>303</v>
      </c>
      <c r="K514" s="13">
        <v>313</v>
      </c>
      <c r="L514" s="13">
        <v>329</v>
      </c>
      <c r="M514" s="13">
        <v>351</v>
      </c>
      <c r="N514" s="13">
        <v>401</v>
      </c>
      <c r="O514" s="13">
        <v>333</v>
      </c>
      <c r="P514" s="13">
        <v>392</v>
      </c>
      <c r="R514" t="str">
        <f>INDEX(RecruitingRegion!A$2:A$84,MATCH(countyEnrlData!$C514,RecruitingRegion!$B$2:$B$84,0),1)</f>
        <v>East UP Northern LP</v>
      </c>
      <c r="S514" t="str">
        <f>INDEX(RecruitingRegion!C$2:C$84,MATCH(countyEnrlData!$C514,RecruitingRegion!$B$2:$B$84,0),1)</f>
        <v>LP</v>
      </c>
    </row>
    <row r="515" spans="1:19">
      <c r="A515">
        <v>2009</v>
      </c>
      <c r="B515" s="8">
        <v>16</v>
      </c>
      <c r="C515" t="s">
        <v>196</v>
      </c>
      <c r="D515" s="13">
        <v>259</v>
      </c>
      <c r="E515" s="13">
        <v>226</v>
      </c>
      <c r="F515" s="13">
        <v>230</v>
      </c>
      <c r="G515" s="13">
        <v>256</v>
      </c>
      <c r="H515" s="13">
        <v>252</v>
      </c>
      <c r="I515" s="13">
        <v>241</v>
      </c>
      <c r="J515" s="13">
        <v>240</v>
      </c>
      <c r="K515" s="13">
        <v>284</v>
      </c>
      <c r="L515" s="13">
        <v>275</v>
      </c>
      <c r="M515" s="13">
        <v>316</v>
      </c>
      <c r="N515" s="13">
        <v>284</v>
      </c>
      <c r="O515" s="13">
        <v>320</v>
      </c>
      <c r="P515" s="13">
        <v>311</v>
      </c>
      <c r="R515" t="str">
        <f>INDEX(RecruitingRegion!A$2:A$84,MATCH(countyEnrlData!$C515,RecruitingRegion!$B$2:$B$84,0),1)</f>
        <v>East UP Northern LP</v>
      </c>
      <c r="S515" t="str">
        <f>INDEX(RecruitingRegion!C$2:C$84,MATCH(countyEnrlData!$C515,RecruitingRegion!$B$2:$B$84,0),1)</f>
        <v>LP</v>
      </c>
    </row>
    <row r="516" spans="1:19">
      <c r="A516">
        <v>2009</v>
      </c>
      <c r="B516" s="8">
        <v>17</v>
      </c>
      <c r="C516" t="s">
        <v>197</v>
      </c>
      <c r="D516" s="13">
        <v>455</v>
      </c>
      <c r="E516" s="13">
        <v>380</v>
      </c>
      <c r="F516" s="13">
        <v>340</v>
      </c>
      <c r="G516" s="13">
        <v>380</v>
      </c>
      <c r="H516" s="13">
        <v>351</v>
      </c>
      <c r="I516" s="13">
        <v>390</v>
      </c>
      <c r="J516" s="13">
        <v>359</v>
      </c>
      <c r="K516" s="13">
        <v>412</v>
      </c>
      <c r="L516" s="13">
        <v>389</v>
      </c>
      <c r="M516" s="13">
        <v>446</v>
      </c>
      <c r="N516" s="13">
        <v>447</v>
      </c>
      <c r="O516" s="13">
        <v>394</v>
      </c>
      <c r="P516" s="13">
        <v>488</v>
      </c>
      <c r="R516" t="str">
        <f>INDEX(RecruitingRegion!A$2:A$84,MATCH(countyEnrlData!$C516,RecruitingRegion!$B$2:$B$84,0),1)</f>
        <v>East UP Northern LP</v>
      </c>
      <c r="S516" t="str">
        <f>INDEX(RecruitingRegion!C$2:C$84,MATCH(countyEnrlData!$C516,RecruitingRegion!$B$2:$B$84,0),1)</f>
        <v>UP</v>
      </c>
    </row>
    <row r="517" spans="1:19">
      <c r="A517">
        <v>2009</v>
      </c>
      <c r="B517" s="8">
        <v>18</v>
      </c>
      <c r="C517" t="s">
        <v>198</v>
      </c>
      <c r="D517" s="13">
        <v>356</v>
      </c>
      <c r="E517" s="13">
        <v>309</v>
      </c>
      <c r="F517" s="13">
        <v>332</v>
      </c>
      <c r="G517" s="13">
        <v>312</v>
      </c>
      <c r="H517" s="13">
        <v>330</v>
      </c>
      <c r="I517" s="13">
        <v>317</v>
      </c>
      <c r="J517" s="13">
        <v>360</v>
      </c>
      <c r="K517" s="13">
        <v>352</v>
      </c>
      <c r="L517" s="13">
        <v>386</v>
      </c>
      <c r="M517" s="13">
        <v>411</v>
      </c>
      <c r="N517" s="13">
        <v>440</v>
      </c>
      <c r="O517" s="13">
        <v>388</v>
      </c>
      <c r="P517" s="13">
        <v>395</v>
      </c>
      <c r="R517" t="str">
        <f>INDEX(RecruitingRegion!A$2:A$84,MATCH(countyEnrlData!$C517,RecruitingRegion!$B$2:$B$84,0),1)</f>
        <v>Central-LP</v>
      </c>
      <c r="S517" t="str">
        <f>INDEX(RecruitingRegion!C$2:C$84,MATCH(countyEnrlData!$C517,RecruitingRegion!$B$2:$B$84,0),1)</f>
        <v>LP</v>
      </c>
    </row>
    <row r="518" spans="1:19">
      <c r="A518">
        <v>2009</v>
      </c>
      <c r="B518" s="8">
        <v>19</v>
      </c>
      <c r="C518" t="s">
        <v>199</v>
      </c>
      <c r="D518" s="13">
        <v>1040</v>
      </c>
      <c r="E518" s="13">
        <v>757</v>
      </c>
      <c r="F518" s="13">
        <v>784</v>
      </c>
      <c r="G518" s="13">
        <v>797</v>
      </c>
      <c r="H518" s="13">
        <v>800</v>
      </c>
      <c r="I518" s="13">
        <v>782</v>
      </c>
      <c r="J518" s="13">
        <v>730</v>
      </c>
      <c r="K518" s="13">
        <v>769</v>
      </c>
      <c r="L518" s="13">
        <v>877</v>
      </c>
      <c r="M518" s="13">
        <v>874</v>
      </c>
      <c r="N518" s="13">
        <v>872</v>
      </c>
      <c r="O518" s="13">
        <v>890</v>
      </c>
      <c r="P518" s="13">
        <v>934</v>
      </c>
      <c r="R518" t="str">
        <f>INDEX(RecruitingRegion!A$2:A$84,MATCH(countyEnrlData!$C518,RecruitingRegion!$B$2:$B$84,0),1)</f>
        <v>Central-LP</v>
      </c>
      <c r="S518" t="str">
        <f>INDEX(RecruitingRegion!C$2:C$84,MATCH(countyEnrlData!$C518,RecruitingRegion!$B$2:$B$84,0),1)</f>
        <v>LP</v>
      </c>
    </row>
    <row r="519" spans="1:19">
      <c r="A519">
        <v>2009</v>
      </c>
      <c r="B519" s="8">
        <v>20</v>
      </c>
      <c r="C519" t="s">
        <v>200</v>
      </c>
      <c r="D519" s="13">
        <v>127</v>
      </c>
      <c r="E519" s="13">
        <v>138</v>
      </c>
      <c r="F519" s="13">
        <v>104</v>
      </c>
      <c r="G519" s="13">
        <v>132</v>
      </c>
      <c r="H519" s="13">
        <v>126</v>
      </c>
      <c r="I519" s="13">
        <v>136</v>
      </c>
      <c r="J519" s="13">
        <v>107</v>
      </c>
      <c r="K519" s="13">
        <v>137</v>
      </c>
      <c r="L519" s="13">
        <v>158</v>
      </c>
      <c r="M519" s="13">
        <v>145</v>
      </c>
      <c r="N519" s="13">
        <v>168</v>
      </c>
      <c r="O519" s="13">
        <v>156</v>
      </c>
      <c r="P519" s="13">
        <v>159</v>
      </c>
      <c r="R519" t="str">
        <f>INDEX(RecruitingRegion!A$2:A$84,MATCH(countyEnrlData!$C519,RecruitingRegion!$B$2:$B$84,0),1)</f>
        <v>East UP Northern LP</v>
      </c>
      <c r="S519" t="str">
        <f>INDEX(RecruitingRegion!C$2:C$84,MATCH(countyEnrlData!$C519,RecruitingRegion!$B$2:$B$84,0),1)</f>
        <v>LP</v>
      </c>
    </row>
    <row r="520" spans="1:19">
      <c r="A520">
        <v>2009</v>
      </c>
      <c r="B520" s="8">
        <v>21</v>
      </c>
      <c r="C520" t="s">
        <v>201</v>
      </c>
      <c r="D520" s="13">
        <v>577</v>
      </c>
      <c r="E520" s="13">
        <v>389</v>
      </c>
      <c r="F520" s="13">
        <v>433</v>
      </c>
      <c r="G520" s="13">
        <v>400</v>
      </c>
      <c r="H520" s="13">
        <v>415</v>
      </c>
      <c r="I520" s="13">
        <v>422</v>
      </c>
      <c r="J520" s="13">
        <v>423</v>
      </c>
      <c r="K520" s="13">
        <v>397</v>
      </c>
      <c r="L520" s="13">
        <v>447</v>
      </c>
      <c r="M520" s="13">
        <v>439</v>
      </c>
      <c r="N520" s="13">
        <v>512</v>
      </c>
      <c r="O520" s="13">
        <v>462</v>
      </c>
      <c r="P520" s="13">
        <v>483</v>
      </c>
      <c r="R520" t="str">
        <f>INDEX(RecruitingRegion!A$2:A$84,MATCH(countyEnrlData!$C520,RecruitingRegion!$B$2:$B$84,0),1)</f>
        <v>West-Central UP</v>
      </c>
      <c r="S520" t="str">
        <f>INDEX(RecruitingRegion!C$2:C$84,MATCH(countyEnrlData!$C520,RecruitingRegion!$B$2:$B$84,0),1)</f>
        <v>UP</v>
      </c>
    </row>
    <row r="521" spans="1:19">
      <c r="A521">
        <v>2009</v>
      </c>
      <c r="B521" s="8">
        <v>22</v>
      </c>
      <c r="C521" t="s">
        <v>202</v>
      </c>
      <c r="D521" s="13">
        <v>332</v>
      </c>
      <c r="E521" s="13">
        <v>251</v>
      </c>
      <c r="F521" s="13">
        <v>266</v>
      </c>
      <c r="G521" s="13">
        <v>284</v>
      </c>
      <c r="H521" s="13">
        <v>253</v>
      </c>
      <c r="I521" s="13">
        <v>291</v>
      </c>
      <c r="J521" s="13">
        <v>294</v>
      </c>
      <c r="K521" s="13">
        <v>328</v>
      </c>
      <c r="L521" s="13">
        <v>278</v>
      </c>
      <c r="M521" s="13">
        <v>363</v>
      </c>
      <c r="N521" s="13">
        <v>350</v>
      </c>
      <c r="O521" s="13">
        <v>408</v>
      </c>
      <c r="P521" s="13">
        <v>421</v>
      </c>
      <c r="R521" t="str">
        <f>INDEX(RecruitingRegion!A$2:A$84,MATCH(countyEnrlData!$C521,RecruitingRegion!$B$2:$B$84,0),1)</f>
        <v>West-Central UP</v>
      </c>
      <c r="S521" t="str">
        <f>INDEX(RecruitingRegion!C$2:C$84,MATCH(countyEnrlData!$C521,RecruitingRegion!$B$2:$B$84,0),1)</f>
        <v>UP</v>
      </c>
    </row>
    <row r="522" spans="1:19">
      <c r="A522">
        <v>2009</v>
      </c>
      <c r="B522" s="8">
        <v>23</v>
      </c>
      <c r="C522" t="s">
        <v>203</v>
      </c>
      <c r="D522" s="13">
        <v>1362</v>
      </c>
      <c r="E522" s="13">
        <v>1259</v>
      </c>
      <c r="F522" s="13">
        <v>1325</v>
      </c>
      <c r="G522" s="13">
        <v>1329</v>
      </c>
      <c r="H522" s="13">
        <v>1381</v>
      </c>
      <c r="I522" s="13">
        <v>1133</v>
      </c>
      <c r="J522" s="13">
        <v>1156</v>
      </c>
      <c r="K522" s="13">
        <v>1466</v>
      </c>
      <c r="L522" s="13">
        <v>1535</v>
      </c>
      <c r="M522" s="13">
        <v>1583</v>
      </c>
      <c r="N522" s="13">
        <v>1566</v>
      </c>
      <c r="O522" s="13">
        <v>1610</v>
      </c>
      <c r="P522" s="13">
        <v>1673</v>
      </c>
      <c r="R522" t="str">
        <f>INDEX(RecruitingRegion!A$2:A$84,MATCH(countyEnrlData!$C522,RecruitingRegion!$B$2:$B$84,0),1)</f>
        <v>Central-LP</v>
      </c>
      <c r="S522" t="str">
        <f>INDEX(RecruitingRegion!C$2:C$84,MATCH(countyEnrlData!$C522,RecruitingRegion!$B$2:$B$84,0),1)</f>
        <v>LP</v>
      </c>
    </row>
    <row r="523" spans="1:19">
      <c r="A523">
        <v>2009</v>
      </c>
      <c r="B523" s="8">
        <v>24</v>
      </c>
      <c r="C523" t="s">
        <v>204</v>
      </c>
      <c r="D523" s="13">
        <v>391</v>
      </c>
      <c r="E523" s="13">
        <v>405</v>
      </c>
      <c r="F523" s="13">
        <v>379</v>
      </c>
      <c r="G523" s="13">
        <v>381</v>
      </c>
      <c r="H523" s="13">
        <v>368</v>
      </c>
      <c r="I523" s="13">
        <v>379</v>
      </c>
      <c r="J523" s="13">
        <v>411</v>
      </c>
      <c r="K523" s="13">
        <v>408</v>
      </c>
      <c r="L523" s="13">
        <v>414</v>
      </c>
      <c r="M523" s="13">
        <v>460</v>
      </c>
      <c r="N523" s="13">
        <v>438</v>
      </c>
      <c r="O523" s="13">
        <v>418</v>
      </c>
      <c r="P523" s="13">
        <v>437</v>
      </c>
      <c r="R523" t="str">
        <f>INDEX(RecruitingRegion!A$2:A$84,MATCH(countyEnrlData!$C523,RecruitingRegion!$B$2:$B$84,0),1)</f>
        <v>East UP Northern LP</v>
      </c>
      <c r="S523" t="str">
        <f>INDEX(RecruitingRegion!C$2:C$84,MATCH(countyEnrlData!$C523,RecruitingRegion!$B$2:$B$84,0),1)</f>
        <v>LP</v>
      </c>
    </row>
    <row r="524" spans="1:19">
      <c r="A524">
        <v>2009</v>
      </c>
      <c r="B524" s="8">
        <v>25</v>
      </c>
      <c r="C524" t="s">
        <v>205</v>
      </c>
      <c r="D524" s="13">
        <v>6215</v>
      </c>
      <c r="E524" s="13">
        <v>5532</v>
      </c>
      <c r="F524" s="13">
        <v>5338</v>
      </c>
      <c r="G524" s="13">
        <v>5446</v>
      </c>
      <c r="H524" s="13">
        <v>5534</v>
      </c>
      <c r="I524" s="13">
        <v>5650</v>
      </c>
      <c r="J524" s="13">
        <v>5714</v>
      </c>
      <c r="K524" s="13">
        <v>5764</v>
      </c>
      <c r="L524" s="13">
        <v>5768</v>
      </c>
      <c r="M524" s="13">
        <v>7044</v>
      </c>
      <c r="N524" s="13">
        <v>6552</v>
      </c>
      <c r="O524" s="13">
        <v>5788</v>
      </c>
      <c r="P524" s="13">
        <v>5753</v>
      </c>
      <c r="R524" t="str">
        <f>INDEX(RecruitingRegion!A$2:A$84,MATCH(countyEnrlData!$C524,RecruitingRegion!$B$2:$B$84,0),1)</f>
        <v>East-Central LP</v>
      </c>
      <c r="S524" t="str">
        <f>INDEX(RecruitingRegion!C$2:C$84,MATCH(countyEnrlData!$C524,RecruitingRegion!$B$2:$B$84,0),1)</f>
        <v>LP</v>
      </c>
    </row>
    <row r="525" spans="1:19">
      <c r="A525">
        <v>2009</v>
      </c>
      <c r="B525" s="8">
        <v>26</v>
      </c>
      <c r="C525" t="s">
        <v>206</v>
      </c>
      <c r="D525" s="13">
        <v>253</v>
      </c>
      <c r="E525" s="13">
        <v>224</v>
      </c>
      <c r="F525" s="13">
        <v>206</v>
      </c>
      <c r="G525" s="13">
        <v>234</v>
      </c>
      <c r="H525" s="13">
        <v>295</v>
      </c>
      <c r="I525" s="13">
        <v>255</v>
      </c>
      <c r="J525" s="13">
        <v>246</v>
      </c>
      <c r="K525" s="13">
        <v>258</v>
      </c>
      <c r="L525" s="13">
        <v>229</v>
      </c>
      <c r="M525" s="13">
        <v>281</v>
      </c>
      <c r="N525" s="13">
        <v>257</v>
      </c>
      <c r="O525" s="13">
        <v>319</v>
      </c>
      <c r="P525" s="13">
        <v>250</v>
      </c>
      <c r="R525" t="str">
        <f>INDEX(RecruitingRegion!A$2:A$84,MATCH(countyEnrlData!$C525,RecruitingRegion!$B$2:$B$84,0),1)</f>
        <v>Central-LP</v>
      </c>
      <c r="S525" t="str">
        <f>INDEX(RecruitingRegion!C$2:C$84,MATCH(countyEnrlData!$C525,RecruitingRegion!$B$2:$B$84,0),1)</f>
        <v>LP</v>
      </c>
    </row>
    <row r="526" spans="1:19">
      <c r="A526">
        <v>2009</v>
      </c>
      <c r="B526" s="8">
        <v>27</v>
      </c>
      <c r="C526" t="s">
        <v>207</v>
      </c>
      <c r="D526" s="13">
        <v>167</v>
      </c>
      <c r="E526" s="13">
        <v>120</v>
      </c>
      <c r="F526" s="13">
        <v>115</v>
      </c>
      <c r="G526" s="13">
        <v>118</v>
      </c>
      <c r="H526" s="13">
        <v>126</v>
      </c>
      <c r="I526" s="13">
        <v>140</v>
      </c>
      <c r="J526" s="13">
        <v>144</v>
      </c>
      <c r="K526" s="13">
        <v>154</v>
      </c>
      <c r="L526" s="13">
        <v>151</v>
      </c>
      <c r="M526" s="13">
        <v>165</v>
      </c>
      <c r="N526" s="13">
        <v>165</v>
      </c>
      <c r="O526" s="13">
        <v>157</v>
      </c>
      <c r="P526" s="13">
        <v>169</v>
      </c>
      <c r="R526" t="str">
        <f>INDEX(RecruitingRegion!A$2:A$84,MATCH(countyEnrlData!$C526,RecruitingRegion!$B$2:$B$84,0),1)</f>
        <v>West-Central UP</v>
      </c>
      <c r="S526" t="str">
        <f>INDEX(RecruitingRegion!C$2:C$84,MATCH(countyEnrlData!$C526,RecruitingRegion!$B$2:$B$84,0),1)</f>
        <v>UP</v>
      </c>
    </row>
    <row r="527" spans="1:19">
      <c r="A527">
        <v>2009</v>
      </c>
      <c r="B527" s="8">
        <v>28</v>
      </c>
      <c r="C527" t="s">
        <v>208</v>
      </c>
      <c r="D527" s="13">
        <v>1122</v>
      </c>
      <c r="E527" s="13">
        <v>981</v>
      </c>
      <c r="F527" s="13">
        <v>1006</v>
      </c>
      <c r="G527" s="13">
        <v>1017</v>
      </c>
      <c r="H527" s="13">
        <v>1081</v>
      </c>
      <c r="I527" s="13">
        <v>994</v>
      </c>
      <c r="J527" s="13">
        <v>998</v>
      </c>
      <c r="K527" s="13">
        <v>1005</v>
      </c>
      <c r="L527" s="13">
        <v>958</v>
      </c>
      <c r="M527" s="13">
        <v>1045</v>
      </c>
      <c r="N527" s="13">
        <v>1078</v>
      </c>
      <c r="O527" s="13">
        <v>1081</v>
      </c>
      <c r="P527" s="13">
        <v>1180</v>
      </c>
      <c r="R527" t="str">
        <f>INDEX(RecruitingRegion!A$2:A$84,MATCH(countyEnrlData!$C527,RecruitingRegion!$B$2:$B$84,0),1)</f>
        <v>East UP Northern LP</v>
      </c>
      <c r="S527" t="str">
        <f>INDEX(RecruitingRegion!C$2:C$84,MATCH(countyEnrlData!$C527,RecruitingRegion!$B$2:$B$84,0),1)</f>
        <v>LP</v>
      </c>
    </row>
    <row r="528" spans="1:19">
      <c r="A528">
        <v>2009</v>
      </c>
      <c r="B528" s="8">
        <v>29</v>
      </c>
      <c r="C528" t="s">
        <v>209</v>
      </c>
      <c r="D528" s="13">
        <v>566</v>
      </c>
      <c r="E528" s="13">
        <v>488</v>
      </c>
      <c r="F528" s="13">
        <v>473</v>
      </c>
      <c r="G528" s="13">
        <v>540</v>
      </c>
      <c r="H528" s="13">
        <v>497</v>
      </c>
      <c r="I528" s="13">
        <v>487</v>
      </c>
      <c r="J528" s="13">
        <v>505</v>
      </c>
      <c r="K528" s="13">
        <v>534</v>
      </c>
      <c r="L528" s="13">
        <v>506</v>
      </c>
      <c r="M528" s="13">
        <v>538</v>
      </c>
      <c r="N528" s="13">
        <v>682</v>
      </c>
      <c r="O528" s="13">
        <v>578</v>
      </c>
      <c r="P528" s="13">
        <v>686</v>
      </c>
      <c r="R528" t="str">
        <f>INDEX(RecruitingRegion!A$2:A$84,MATCH(countyEnrlData!$C528,RecruitingRegion!$B$2:$B$84,0),1)</f>
        <v>Central-LP</v>
      </c>
      <c r="S528" t="str">
        <f>INDEX(RecruitingRegion!C$2:C$84,MATCH(countyEnrlData!$C528,RecruitingRegion!$B$2:$B$84,0),1)</f>
        <v>LP</v>
      </c>
    </row>
    <row r="529" spans="1:19">
      <c r="A529">
        <v>2009</v>
      </c>
      <c r="B529" s="8">
        <v>30</v>
      </c>
      <c r="C529" t="s">
        <v>210</v>
      </c>
      <c r="D529" s="13">
        <v>607</v>
      </c>
      <c r="E529" s="13">
        <v>490</v>
      </c>
      <c r="F529" s="13">
        <v>507</v>
      </c>
      <c r="G529" s="13">
        <v>470</v>
      </c>
      <c r="H529" s="13">
        <v>548</v>
      </c>
      <c r="I529" s="13">
        <v>521</v>
      </c>
      <c r="J529" s="13">
        <v>482</v>
      </c>
      <c r="K529" s="13">
        <v>495</v>
      </c>
      <c r="L529" s="13">
        <v>517</v>
      </c>
      <c r="M529" s="13">
        <v>557</v>
      </c>
      <c r="N529" s="13">
        <v>611</v>
      </c>
      <c r="O529" s="13">
        <v>562</v>
      </c>
      <c r="P529" s="13">
        <v>550</v>
      </c>
      <c r="R529" t="str">
        <f>INDEX(RecruitingRegion!A$2:A$84,MATCH(countyEnrlData!$C529,RecruitingRegion!$B$2:$B$84,0),1)</f>
        <v>SW-LP</v>
      </c>
      <c r="S529" t="str">
        <f>INDEX(RecruitingRegion!C$2:C$84,MATCH(countyEnrlData!$C529,RecruitingRegion!$B$2:$B$84,0),1)</f>
        <v>LP</v>
      </c>
    </row>
    <row r="530" spans="1:19">
      <c r="A530">
        <v>2009</v>
      </c>
      <c r="B530" s="8">
        <v>31</v>
      </c>
      <c r="C530" t="s">
        <v>211</v>
      </c>
      <c r="D530" s="13">
        <v>486</v>
      </c>
      <c r="E530" s="13">
        <v>432</v>
      </c>
      <c r="F530" s="13">
        <v>402</v>
      </c>
      <c r="G530" s="13">
        <v>383</v>
      </c>
      <c r="H530" s="13">
        <v>404</v>
      </c>
      <c r="I530" s="13">
        <v>415</v>
      </c>
      <c r="J530" s="13">
        <v>402</v>
      </c>
      <c r="K530" s="13">
        <v>414</v>
      </c>
      <c r="L530" s="13">
        <v>404</v>
      </c>
      <c r="M530" s="13">
        <v>402</v>
      </c>
      <c r="N530" s="13">
        <v>380</v>
      </c>
      <c r="O530" s="13">
        <v>408</v>
      </c>
      <c r="P530" s="13">
        <v>448</v>
      </c>
      <c r="R530" t="str">
        <f>INDEX(RecruitingRegion!A$2:A$84,MATCH(countyEnrlData!$C530,RecruitingRegion!$B$2:$B$84,0),1)</f>
        <v>West-Central UP</v>
      </c>
      <c r="S530" t="str">
        <f>INDEX(RecruitingRegion!C$2:C$84,MATCH(countyEnrlData!$C530,RecruitingRegion!$B$2:$B$84,0),1)</f>
        <v>UP</v>
      </c>
    </row>
    <row r="531" spans="1:19">
      <c r="A531">
        <v>2009</v>
      </c>
      <c r="B531" s="8">
        <v>32</v>
      </c>
      <c r="C531" t="s">
        <v>212</v>
      </c>
      <c r="D531" s="13">
        <v>341</v>
      </c>
      <c r="E531" s="13">
        <v>298</v>
      </c>
      <c r="F531" s="13">
        <v>306</v>
      </c>
      <c r="G531" s="13">
        <v>322</v>
      </c>
      <c r="H531" s="13">
        <v>361</v>
      </c>
      <c r="I531" s="13">
        <v>329</v>
      </c>
      <c r="J531" s="13">
        <v>377</v>
      </c>
      <c r="K531" s="13">
        <v>364</v>
      </c>
      <c r="L531" s="13">
        <v>345</v>
      </c>
      <c r="M531" s="13">
        <v>419</v>
      </c>
      <c r="N531" s="13">
        <v>425</v>
      </c>
      <c r="O531" s="13">
        <v>405</v>
      </c>
      <c r="P531" s="13">
        <v>459</v>
      </c>
      <c r="R531" t="str">
        <f>INDEX(RecruitingRegion!A$2:A$84,MATCH(countyEnrlData!$C531,RecruitingRegion!$B$2:$B$84,0),1)</f>
        <v>Central-LP</v>
      </c>
      <c r="S531" t="str">
        <f>INDEX(RecruitingRegion!C$2:C$84,MATCH(countyEnrlData!$C531,RecruitingRegion!$B$2:$B$84,0),1)</f>
        <v>LP</v>
      </c>
    </row>
    <row r="532" spans="1:19">
      <c r="A532">
        <v>2009</v>
      </c>
      <c r="B532" s="8">
        <v>33</v>
      </c>
      <c r="C532" t="s">
        <v>213</v>
      </c>
      <c r="D532" s="13">
        <v>3409</v>
      </c>
      <c r="E532" s="13">
        <v>3173</v>
      </c>
      <c r="F532" s="13">
        <v>2966</v>
      </c>
      <c r="G532" s="13">
        <v>2979</v>
      </c>
      <c r="H532" s="13">
        <v>3008</v>
      </c>
      <c r="I532" s="13">
        <v>3248</v>
      </c>
      <c r="J532" s="13">
        <v>3370</v>
      </c>
      <c r="K532" s="13">
        <v>3104</v>
      </c>
      <c r="L532" s="13">
        <v>3146</v>
      </c>
      <c r="M532" s="13">
        <v>3576</v>
      </c>
      <c r="N532" s="13">
        <v>3258</v>
      </c>
      <c r="O532" s="13">
        <v>3062</v>
      </c>
      <c r="P532" s="13">
        <v>2962</v>
      </c>
      <c r="R532" t="str">
        <f>INDEX(RecruitingRegion!A$2:A$84,MATCH(countyEnrlData!$C532,RecruitingRegion!$B$2:$B$84,0),1)</f>
        <v>Central-LP</v>
      </c>
      <c r="S532" t="str">
        <f>INDEX(RecruitingRegion!C$2:C$84,MATCH(countyEnrlData!$C532,RecruitingRegion!$B$2:$B$84,0),1)</f>
        <v>LP</v>
      </c>
    </row>
    <row r="533" spans="1:19">
      <c r="A533">
        <v>2009</v>
      </c>
      <c r="B533" s="8">
        <v>34</v>
      </c>
      <c r="C533" t="s">
        <v>214</v>
      </c>
      <c r="D533" s="13">
        <v>1058</v>
      </c>
      <c r="E533" s="13">
        <v>770</v>
      </c>
      <c r="F533" s="13">
        <v>817</v>
      </c>
      <c r="G533" s="13">
        <v>847</v>
      </c>
      <c r="H533" s="13">
        <v>806</v>
      </c>
      <c r="I533" s="13">
        <v>814</v>
      </c>
      <c r="J533" s="13">
        <v>817</v>
      </c>
      <c r="K533" s="13">
        <v>811</v>
      </c>
      <c r="L533" s="13">
        <v>833</v>
      </c>
      <c r="M533" s="13">
        <v>842</v>
      </c>
      <c r="N533" s="13">
        <v>867</v>
      </c>
      <c r="O533" s="13">
        <v>885</v>
      </c>
      <c r="P533" s="13">
        <v>873</v>
      </c>
      <c r="R533" t="str">
        <f>INDEX(RecruitingRegion!A$2:A$84,MATCH(countyEnrlData!$C533,RecruitingRegion!$B$2:$B$84,0),1)</f>
        <v>Central-LP</v>
      </c>
      <c r="S533" t="str">
        <f>INDEX(RecruitingRegion!C$2:C$84,MATCH(countyEnrlData!$C533,RecruitingRegion!$B$2:$B$84,0),1)</f>
        <v>LP</v>
      </c>
    </row>
    <row r="534" spans="1:19">
      <c r="A534">
        <v>2009</v>
      </c>
      <c r="B534" s="8">
        <v>35</v>
      </c>
      <c r="C534" t="s">
        <v>215</v>
      </c>
      <c r="D534" s="13">
        <v>349</v>
      </c>
      <c r="E534" s="13">
        <v>312</v>
      </c>
      <c r="F534" s="13">
        <v>303</v>
      </c>
      <c r="G534" s="13">
        <v>328</v>
      </c>
      <c r="H534" s="13">
        <v>315</v>
      </c>
      <c r="I534" s="13">
        <v>322</v>
      </c>
      <c r="J534" s="13">
        <v>336</v>
      </c>
      <c r="K534" s="13">
        <v>339</v>
      </c>
      <c r="L534" s="13">
        <v>355</v>
      </c>
      <c r="M534" s="13">
        <v>370</v>
      </c>
      <c r="N534" s="13">
        <v>375</v>
      </c>
      <c r="O534" s="13">
        <v>362</v>
      </c>
      <c r="P534" s="13">
        <v>421</v>
      </c>
      <c r="R534" t="str">
        <f>INDEX(RecruitingRegion!A$2:A$84,MATCH(countyEnrlData!$C534,RecruitingRegion!$B$2:$B$84,0),1)</f>
        <v>East UP Northern LP</v>
      </c>
      <c r="S534" t="str">
        <f>INDEX(RecruitingRegion!C$2:C$84,MATCH(countyEnrlData!$C534,RecruitingRegion!$B$2:$B$84,0),1)</f>
        <v>LP</v>
      </c>
    </row>
    <row r="535" spans="1:19">
      <c r="A535">
        <v>2009</v>
      </c>
      <c r="B535" s="8">
        <v>36</v>
      </c>
      <c r="C535" t="s">
        <v>216</v>
      </c>
      <c r="D535" s="13">
        <v>131</v>
      </c>
      <c r="E535" s="13">
        <v>103</v>
      </c>
      <c r="F535" s="13">
        <v>95</v>
      </c>
      <c r="G535" s="13">
        <v>98</v>
      </c>
      <c r="H535" s="13">
        <v>90</v>
      </c>
      <c r="I535" s="13">
        <v>113</v>
      </c>
      <c r="J535" s="13">
        <v>122</v>
      </c>
      <c r="K535" s="13">
        <v>96</v>
      </c>
      <c r="L535" s="13">
        <v>139</v>
      </c>
      <c r="M535" s="13">
        <v>106</v>
      </c>
      <c r="N535" s="13">
        <v>140</v>
      </c>
      <c r="O535" s="13">
        <v>112</v>
      </c>
      <c r="P535" s="13">
        <v>125</v>
      </c>
      <c r="R535" t="str">
        <f>INDEX(RecruitingRegion!A$2:A$84,MATCH(countyEnrlData!$C535,RecruitingRegion!$B$2:$B$84,0),1)</f>
        <v>West-Central UP</v>
      </c>
      <c r="S535" t="str">
        <f>INDEX(RecruitingRegion!C$2:C$84,MATCH(countyEnrlData!$C535,RecruitingRegion!$B$2:$B$84,0),1)</f>
        <v>UP</v>
      </c>
    </row>
    <row r="536" spans="1:19">
      <c r="A536">
        <v>2009</v>
      </c>
      <c r="B536" s="8">
        <v>37</v>
      </c>
      <c r="C536" t="s">
        <v>217</v>
      </c>
      <c r="D536" s="13">
        <v>610</v>
      </c>
      <c r="E536" s="13">
        <v>478</v>
      </c>
      <c r="F536" s="13">
        <v>477</v>
      </c>
      <c r="G536" s="13">
        <v>467</v>
      </c>
      <c r="H536" s="13">
        <v>478</v>
      </c>
      <c r="I536" s="13">
        <v>488</v>
      </c>
      <c r="J536" s="13">
        <v>475</v>
      </c>
      <c r="K536" s="13">
        <v>494</v>
      </c>
      <c r="L536" s="13">
        <v>506</v>
      </c>
      <c r="M536" s="13">
        <v>475</v>
      </c>
      <c r="N536" s="13">
        <v>528</v>
      </c>
      <c r="O536" s="13">
        <v>524</v>
      </c>
      <c r="P536" s="13">
        <v>578</v>
      </c>
      <c r="R536" t="str">
        <f>INDEX(RecruitingRegion!A$2:A$84,MATCH(countyEnrlData!$C536,RecruitingRegion!$B$2:$B$84,0),1)</f>
        <v>Central-LP</v>
      </c>
      <c r="S536" t="str">
        <f>INDEX(RecruitingRegion!C$2:C$84,MATCH(countyEnrlData!$C536,RecruitingRegion!$B$2:$B$84,0),1)</f>
        <v>LP</v>
      </c>
    </row>
    <row r="537" spans="1:19">
      <c r="A537">
        <v>2009</v>
      </c>
      <c r="B537" s="8">
        <v>38</v>
      </c>
      <c r="C537" t="s">
        <v>218</v>
      </c>
      <c r="D537" s="13">
        <v>2213</v>
      </c>
      <c r="E537" s="13">
        <v>1814</v>
      </c>
      <c r="F537" s="13">
        <v>1799</v>
      </c>
      <c r="G537" s="13">
        <v>1815</v>
      </c>
      <c r="H537" s="13">
        <v>1819</v>
      </c>
      <c r="I537" s="13">
        <v>1780</v>
      </c>
      <c r="J537" s="13">
        <v>1875</v>
      </c>
      <c r="K537" s="13">
        <v>1880</v>
      </c>
      <c r="L537" s="13">
        <v>1901</v>
      </c>
      <c r="M537" s="13">
        <v>2211</v>
      </c>
      <c r="N537" s="13">
        <v>2057</v>
      </c>
      <c r="O537" s="13">
        <v>1903</v>
      </c>
      <c r="P537" s="13">
        <v>1871</v>
      </c>
      <c r="R537" t="str">
        <f>INDEX(RecruitingRegion!A$2:A$84,MATCH(countyEnrlData!$C537,RecruitingRegion!$B$2:$B$84,0),1)</f>
        <v>SW-LP</v>
      </c>
      <c r="S537" t="str">
        <f>INDEX(RecruitingRegion!C$2:C$84,MATCH(countyEnrlData!$C537,RecruitingRegion!$B$2:$B$84,0),1)</f>
        <v>LP</v>
      </c>
    </row>
    <row r="538" spans="1:19">
      <c r="A538">
        <v>2009</v>
      </c>
      <c r="B538" s="8">
        <v>39</v>
      </c>
      <c r="C538" t="s">
        <v>219</v>
      </c>
      <c r="D538" s="13">
        <v>3045</v>
      </c>
      <c r="E538" s="13">
        <v>2722</v>
      </c>
      <c r="F538" s="13">
        <v>2601</v>
      </c>
      <c r="G538" s="13">
        <v>2638</v>
      </c>
      <c r="H538" s="13">
        <v>2712</v>
      </c>
      <c r="I538" s="13">
        <v>2586</v>
      </c>
      <c r="J538" s="13">
        <v>2675</v>
      </c>
      <c r="K538" s="13">
        <v>2495</v>
      </c>
      <c r="L538" s="13">
        <v>2656</v>
      </c>
      <c r="M538" s="13">
        <v>3056</v>
      </c>
      <c r="N538" s="13">
        <v>2724</v>
      </c>
      <c r="O538" s="13">
        <v>2382</v>
      </c>
      <c r="P538" s="13">
        <v>2507</v>
      </c>
      <c r="R538" t="str">
        <f>INDEX(RecruitingRegion!A$2:A$84,MATCH(countyEnrlData!$C538,RecruitingRegion!$B$2:$B$84,0),1)</f>
        <v>SW-LP</v>
      </c>
      <c r="S538" t="str">
        <f>INDEX(RecruitingRegion!C$2:C$84,MATCH(countyEnrlData!$C538,RecruitingRegion!$B$2:$B$84,0),1)</f>
        <v>LP</v>
      </c>
    </row>
    <row r="539" spans="1:19">
      <c r="A539">
        <v>2009</v>
      </c>
      <c r="B539" s="8">
        <v>40</v>
      </c>
      <c r="C539" t="s">
        <v>220</v>
      </c>
      <c r="D539" s="13">
        <v>217</v>
      </c>
      <c r="E539" s="13">
        <v>179</v>
      </c>
      <c r="F539" s="13">
        <v>143</v>
      </c>
      <c r="G539" s="13">
        <v>168</v>
      </c>
      <c r="H539" s="13">
        <v>185</v>
      </c>
      <c r="I539" s="13">
        <v>161</v>
      </c>
      <c r="J539" s="13">
        <v>174</v>
      </c>
      <c r="K539" s="13">
        <v>149</v>
      </c>
      <c r="L539" s="13">
        <v>176</v>
      </c>
      <c r="M539" s="13">
        <v>207</v>
      </c>
      <c r="N539" s="13">
        <v>207</v>
      </c>
      <c r="O539" s="13">
        <v>206</v>
      </c>
      <c r="P539" s="13">
        <v>193</v>
      </c>
      <c r="R539" t="str">
        <f>INDEX(RecruitingRegion!A$2:A$84,MATCH(countyEnrlData!$C539,RecruitingRegion!$B$2:$B$84,0),1)</f>
        <v>East UP Northern LP</v>
      </c>
      <c r="S539" t="str">
        <f>INDEX(RecruitingRegion!C$2:C$84,MATCH(countyEnrlData!$C539,RecruitingRegion!$B$2:$B$84,0),1)</f>
        <v>LP</v>
      </c>
    </row>
    <row r="540" spans="1:19">
      <c r="A540">
        <v>2009</v>
      </c>
      <c r="B540" s="8">
        <v>41</v>
      </c>
      <c r="C540" t="s">
        <v>221</v>
      </c>
      <c r="D540" s="13">
        <v>9323</v>
      </c>
      <c r="E540" s="13">
        <v>7667</v>
      </c>
      <c r="F540" s="13">
        <v>7571</v>
      </c>
      <c r="G540" s="13">
        <v>7693</v>
      </c>
      <c r="H540" s="13">
        <v>7631</v>
      </c>
      <c r="I540" s="13">
        <v>7719</v>
      </c>
      <c r="J540" s="13">
        <v>7409</v>
      </c>
      <c r="K540" s="13">
        <v>7454</v>
      </c>
      <c r="L540" s="13">
        <v>7457</v>
      </c>
      <c r="M540" s="13">
        <v>8430</v>
      </c>
      <c r="N540" s="13">
        <v>8168</v>
      </c>
      <c r="O540" s="13">
        <v>7420</v>
      </c>
      <c r="P540" s="13">
        <v>7480</v>
      </c>
      <c r="R540" t="str">
        <f>INDEX(RecruitingRegion!A$2:A$84,MATCH(countyEnrlData!$C540,RecruitingRegion!$B$2:$B$84,0),1)</f>
        <v>SW-LP</v>
      </c>
      <c r="S540" t="str">
        <f>INDEX(RecruitingRegion!C$2:C$84,MATCH(countyEnrlData!$C540,RecruitingRegion!$B$2:$B$84,0),1)</f>
        <v>LP</v>
      </c>
    </row>
    <row r="541" spans="1:19">
      <c r="A541">
        <v>2009</v>
      </c>
      <c r="B541" s="8">
        <v>42</v>
      </c>
      <c r="C541" t="s">
        <v>222</v>
      </c>
      <c r="D541" s="13">
        <v>1</v>
      </c>
      <c r="E541" s="13">
        <v>1</v>
      </c>
      <c r="F541" s="13">
        <v>1</v>
      </c>
      <c r="G541" s="13">
        <v>0</v>
      </c>
      <c r="H541" s="13">
        <v>0</v>
      </c>
      <c r="I541" s="13">
        <v>0</v>
      </c>
      <c r="J541" s="13">
        <v>1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R541" t="str">
        <f>INDEX(RecruitingRegion!A$2:A$84,MATCH(countyEnrlData!$C541,RecruitingRegion!$B$2:$B$84,0),1)</f>
        <v>West-Central UP</v>
      </c>
      <c r="S541" t="str">
        <f>INDEX(RecruitingRegion!C$2:C$84,MATCH(countyEnrlData!$C541,RecruitingRegion!$B$2:$B$84,0),1)</f>
        <v>UP</v>
      </c>
    </row>
    <row r="542" spans="1:19">
      <c r="A542">
        <v>2009</v>
      </c>
      <c r="B542" s="8">
        <v>43</v>
      </c>
      <c r="C542" t="s">
        <v>223</v>
      </c>
      <c r="D542" s="13">
        <v>62</v>
      </c>
      <c r="E542" s="13">
        <v>41</v>
      </c>
      <c r="F542" s="13">
        <v>39</v>
      </c>
      <c r="G542" s="13">
        <v>28</v>
      </c>
      <c r="H542" s="13">
        <v>50</v>
      </c>
      <c r="I542" s="13">
        <v>49</v>
      </c>
      <c r="J542" s="13">
        <v>39</v>
      </c>
      <c r="K542" s="13">
        <v>46</v>
      </c>
      <c r="L542" s="13">
        <v>33</v>
      </c>
      <c r="M542" s="13">
        <v>42</v>
      </c>
      <c r="N542" s="13">
        <v>60</v>
      </c>
      <c r="O542" s="13">
        <v>30</v>
      </c>
      <c r="P542" s="13">
        <v>27</v>
      </c>
      <c r="R542" t="str">
        <f>INDEX(RecruitingRegion!A$2:A$84,MATCH(countyEnrlData!$C542,RecruitingRegion!$B$2:$B$84,0),1)</f>
        <v>Central-LP</v>
      </c>
      <c r="S542" t="str">
        <f>INDEX(RecruitingRegion!C$2:C$84,MATCH(countyEnrlData!$C542,RecruitingRegion!$B$2:$B$84,0),1)</f>
        <v>LP</v>
      </c>
    </row>
    <row r="543" spans="1:19">
      <c r="A543">
        <v>2009</v>
      </c>
      <c r="B543" s="8">
        <v>44</v>
      </c>
      <c r="C543" t="s">
        <v>224</v>
      </c>
      <c r="D543" s="13">
        <v>1057</v>
      </c>
      <c r="E543" s="13">
        <v>1098</v>
      </c>
      <c r="F543" s="13">
        <v>1047</v>
      </c>
      <c r="G543" s="13">
        <v>1050</v>
      </c>
      <c r="H543" s="13">
        <v>1123</v>
      </c>
      <c r="I543" s="13">
        <v>1166</v>
      </c>
      <c r="J543" s="13">
        <v>1037</v>
      </c>
      <c r="K543" s="13">
        <v>1116</v>
      </c>
      <c r="L543" s="13">
        <v>1085</v>
      </c>
      <c r="M543" s="13">
        <v>1179</v>
      </c>
      <c r="N543" s="13">
        <v>1189</v>
      </c>
      <c r="O543" s="13">
        <v>1199</v>
      </c>
      <c r="P543" s="13">
        <v>1189</v>
      </c>
      <c r="R543" t="str">
        <f>INDEX(RecruitingRegion!A$2:A$84,MATCH(countyEnrlData!$C543,RecruitingRegion!$B$2:$B$84,0),1)</f>
        <v>East-Central LP</v>
      </c>
      <c r="S543" t="str">
        <f>INDEX(RecruitingRegion!C$2:C$84,MATCH(countyEnrlData!$C543,RecruitingRegion!$B$2:$B$84,0),1)</f>
        <v>LP</v>
      </c>
    </row>
    <row r="544" spans="1:19">
      <c r="A544">
        <v>2009</v>
      </c>
      <c r="B544" s="8">
        <v>45</v>
      </c>
      <c r="C544" t="s">
        <v>225</v>
      </c>
      <c r="D544" s="13">
        <v>180</v>
      </c>
      <c r="E544" s="13">
        <v>157</v>
      </c>
      <c r="F544" s="13">
        <v>139</v>
      </c>
      <c r="G544" s="13">
        <v>128</v>
      </c>
      <c r="H544" s="13">
        <v>145</v>
      </c>
      <c r="I544" s="13">
        <v>161</v>
      </c>
      <c r="J544" s="13">
        <v>152</v>
      </c>
      <c r="K544" s="13">
        <v>175</v>
      </c>
      <c r="L544" s="13">
        <v>161</v>
      </c>
      <c r="M544" s="13">
        <v>195</v>
      </c>
      <c r="N544" s="13">
        <v>186</v>
      </c>
      <c r="O544" s="13">
        <v>204</v>
      </c>
      <c r="P544" s="13">
        <v>215</v>
      </c>
      <c r="R544" t="str">
        <f>INDEX(RecruitingRegion!A$2:A$84,MATCH(countyEnrlData!$C544,RecruitingRegion!$B$2:$B$84,0),1)</f>
        <v>East UP Northern LP</v>
      </c>
      <c r="S544" t="str">
        <f>INDEX(RecruitingRegion!C$2:C$84,MATCH(countyEnrlData!$C544,RecruitingRegion!$B$2:$B$84,0),1)</f>
        <v>LP</v>
      </c>
    </row>
    <row r="545" spans="1:19">
      <c r="A545">
        <v>2009</v>
      </c>
      <c r="B545" s="8">
        <v>46</v>
      </c>
      <c r="C545" t="s">
        <v>226</v>
      </c>
      <c r="D545" s="13">
        <v>1321</v>
      </c>
      <c r="E545" s="13">
        <v>1147</v>
      </c>
      <c r="F545" s="13">
        <v>1181</v>
      </c>
      <c r="G545" s="13">
        <v>1193</v>
      </c>
      <c r="H545" s="13">
        <v>1231</v>
      </c>
      <c r="I545" s="13">
        <v>1208</v>
      </c>
      <c r="J545" s="13">
        <v>1285</v>
      </c>
      <c r="K545" s="13">
        <v>1268</v>
      </c>
      <c r="L545" s="13">
        <v>1315</v>
      </c>
      <c r="M545" s="13">
        <v>1364</v>
      </c>
      <c r="N545" s="13">
        <v>1335</v>
      </c>
      <c r="O545" s="13">
        <v>1311</v>
      </c>
      <c r="P545" s="13">
        <v>1466</v>
      </c>
      <c r="R545" t="str">
        <f>INDEX(RecruitingRegion!A$2:A$84,MATCH(countyEnrlData!$C545,RecruitingRegion!$B$2:$B$84,0),1)</f>
        <v>SE-LP</v>
      </c>
      <c r="S545" t="str">
        <f>INDEX(RecruitingRegion!C$2:C$84,MATCH(countyEnrlData!$C545,RecruitingRegion!$B$2:$B$84,0),1)</f>
        <v>LP</v>
      </c>
    </row>
    <row r="546" spans="1:19">
      <c r="A546">
        <v>2009</v>
      </c>
      <c r="B546" s="8">
        <v>47</v>
      </c>
      <c r="C546" t="s">
        <v>227</v>
      </c>
      <c r="D546" s="13">
        <v>2104</v>
      </c>
      <c r="E546" s="13">
        <v>1992</v>
      </c>
      <c r="F546" s="13">
        <v>2018</v>
      </c>
      <c r="G546" s="13">
        <v>2127</v>
      </c>
      <c r="H546" s="13">
        <v>2243</v>
      </c>
      <c r="I546" s="13">
        <v>2270</v>
      </c>
      <c r="J546" s="13">
        <v>2204</v>
      </c>
      <c r="K546" s="13">
        <v>2303</v>
      </c>
      <c r="L546" s="13">
        <v>2300</v>
      </c>
      <c r="M546" s="13">
        <v>2400</v>
      </c>
      <c r="N546" s="13">
        <v>2389</v>
      </c>
      <c r="O546" s="13">
        <v>2512</v>
      </c>
      <c r="P546" s="13">
        <v>2338</v>
      </c>
      <c r="R546" t="str">
        <f>INDEX(RecruitingRegion!A$2:A$84,MATCH(countyEnrlData!$C546,RecruitingRegion!$B$2:$B$84,0),1)</f>
        <v>East-Central LP</v>
      </c>
      <c r="S546" t="str">
        <f>INDEX(RecruitingRegion!C$2:C$84,MATCH(countyEnrlData!$C546,RecruitingRegion!$B$2:$B$84,0),1)</f>
        <v>LP</v>
      </c>
    </row>
    <row r="547" spans="1:19">
      <c r="A547">
        <v>2009</v>
      </c>
      <c r="B547" s="8">
        <v>48</v>
      </c>
      <c r="C547" t="s">
        <v>228</v>
      </c>
      <c r="D547" s="13">
        <v>86</v>
      </c>
      <c r="E547" s="13">
        <v>68</v>
      </c>
      <c r="F547" s="13">
        <v>70</v>
      </c>
      <c r="G547" s="13">
        <v>78</v>
      </c>
      <c r="H547" s="13">
        <v>59</v>
      </c>
      <c r="I547" s="13">
        <v>50</v>
      </c>
      <c r="J547" s="13">
        <v>65</v>
      </c>
      <c r="K547" s="13">
        <v>77</v>
      </c>
      <c r="L547" s="13">
        <v>87</v>
      </c>
      <c r="M547" s="13">
        <v>56</v>
      </c>
      <c r="N547" s="13">
        <v>87</v>
      </c>
      <c r="O547" s="13">
        <v>72</v>
      </c>
      <c r="P547" s="13">
        <v>65</v>
      </c>
      <c r="R547" t="str">
        <f>INDEX(RecruitingRegion!A$2:A$84,MATCH(countyEnrlData!$C547,RecruitingRegion!$B$2:$B$84,0),1)</f>
        <v>East UP Northern LP</v>
      </c>
      <c r="S547" t="str">
        <f>INDEX(RecruitingRegion!C$2:C$84,MATCH(countyEnrlData!$C547,RecruitingRegion!$B$2:$B$84,0),1)</f>
        <v>UP</v>
      </c>
    </row>
    <row r="548" spans="1:19">
      <c r="A548">
        <v>2009</v>
      </c>
      <c r="B548" s="8">
        <v>49</v>
      </c>
      <c r="C548" t="s">
        <v>229</v>
      </c>
      <c r="D548" s="13">
        <v>96</v>
      </c>
      <c r="E548" s="13">
        <v>93</v>
      </c>
      <c r="F548" s="13">
        <v>107</v>
      </c>
      <c r="G548" s="13">
        <v>105</v>
      </c>
      <c r="H548" s="13">
        <v>89</v>
      </c>
      <c r="I548" s="13">
        <v>105</v>
      </c>
      <c r="J548" s="13">
        <v>107</v>
      </c>
      <c r="K548" s="13">
        <v>95</v>
      </c>
      <c r="L548" s="13">
        <v>105</v>
      </c>
      <c r="M548" s="13">
        <v>144</v>
      </c>
      <c r="N548" s="13">
        <v>109</v>
      </c>
      <c r="O548" s="13">
        <v>119</v>
      </c>
      <c r="P548" s="13">
        <v>96</v>
      </c>
      <c r="R548" t="str">
        <f>INDEX(RecruitingRegion!A$2:A$84,MATCH(countyEnrlData!$C548,RecruitingRegion!$B$2:$B$84,0),1)</f>
        <v>East UP Northern LP</v>
      </c>
      <c r="S548" t="str">
        <f>INDEX(RecruitingRegion!C$2:C$84,MATCH(countyEnrlData!$C548,RecruitingRegion!$B$2:$B$84,0),1)</f>
        <v>UP</v>
      </c>
    </row>
    <row r="549" spans="1:19">
      <c r="A549">
        <v>2009</v>
      </c>
      <c r="B549" s="8">
        <v>50</v>
      </c>
      <c r="C549" t="s">
        <v>230</v>
      </c>
      <c r="D549" s="13">
        <v>9861</v>
      </c>
      <c r="E549" s="13">
        <v>9823</v>
      </c>
      <c r="F549" s="13">
        <v>9873</v>
      </c>
      <c r="G549" s="13">
        <v>10007</v>
      </c>
      <c r="H549" s="13">
        <v>10345</v>
      </c>
      <c r="I549" s="13">
        <v>10194</v>
      </c>
      <c r="J549" s="13">
        <v>10469</v>
      </c>
      <c r="K549" s="13">
        <v>10638</v>
      </c>
      <c r="L549" s="13">
        <v>10731</v>
      </c>
      <c r="M549" s="13">
        <v>11327</v>
      </c>
      <c r="N549" s="13">
        <v>11778</v>
      </c>
      <c r="O549" s="13">
        <v>11674</v>
      </c>
      <c r="P549" s="13">
        <v>12479</v>
      </c>
      <c r="R549" t="str">
        <f>INDEX(RecruitingRegion!A$2:A$84,MATCH(countyEnrlData!$C549,RecruitingRegion!$B$2:$B$84,0),1)</f>
        <v>East-Central LP</v>
      </c>
      <c r="S549" t="str">
        <f>INDEX(RecruitingRegion!C$2:C$84,MATCH(countyEnrlData!$C549,RecruitingRegion!$B$2:$B$84,0),1)</f>
        <v>LP</v>
      </c>
    </row>
    <row r="550" spans="1:19">
      <c r="A550">
        <v>2009</v>
      </c>
      <c r="B550" s="8">
        <v>51</v>
      </c>
      <c r="C550" t="s">
        <v>231</v>
      </c>
      <c r="D550" s="13">
        <v>246</v>
      </c>
      <c r="E550" s="13">
        <v>273</v>
      </c>
      <c r="F550" s="13">
        <v>218</v>
      </c>
      <c r="G550" s="13">
        <v>247</v>
      </c>
      <c r="H550" s="13">
        <v>235</v>
      </c>
      <c r="I550" s="13">
        <v>208</v>
      </c>
      <c r="J550" s="13">
        <v>243</v>
      </c>
      <c r="K550" s="13">
        <v>246</v>
      </c>
      <c r="L550" s="13">
        <v>269</v>
      </c>
      <c r="M550" s="13">
        <v>282</v>
      </c>
      <c r="N550" s="13">
        <v>285</v>
      </c>
      <c r="O550" s="13">
        <v>245</v>
      </c>
      <c r="P550" s="13">
        <v>224</v>
      </c>
      <c r="R550" t="str">
        <f>INDEX(RecruitingRegion!A$2:A$84,MATCH(countyEnrlData!$C550,RecruitingRegion!$B$2:$B$84,0),1)</f>
        <v>East UP Northern LP</v>
      </c>
      <c r="S550" t="str">
        <f>INDEX(RecruitingRegion!C$2:C$84,MATCH(countyEnrlData!$C550,RecruitingRegion!$B$2:$B$84,0),1)</f>
        <v>LP</v>
      </c>
    </row>
    <row r="551" spans="1:19">
      <c r="A551">
        <v>2009</v>
      </c>
      <c r="B551" s="8">
        <v>52</v>
      </c>
      <c r="C551" t="s">
        <v>232</v>
      </c>
      <c r="D551" s="13">
        <v>677</v>
      </c>
      <c r="E551" s="13">
        <v>590</v>
      </c>
      <c r="F551" s="13">
        <v>567</v>
      </c>
      <c r="G551" s="13">
        <v>628</v>
      </c>
      <c r="H551" s="13">
        <v>544</v>
      </c>
      <c r="I551" s="13">
        <v>575</v>
      </c>
      <c r="J551" s="13">
        <v>578</v>
      </c>
      <c r="K551" s="13">
        <v>650</v>
      </c>
      <c r="L551" s="13">
        <v>643</v>
      </c>
      <c r="M551" s="13">
        <v>691</v>
      </c>
      <c r="N551" s="13">
        <v>679</v>
      </c>
      <c r="O551" s="13">
        <v>690</v>
      </c>
      <c r="P551" s="13">
        <v>793</v>
      </c>
      <c r="R551" t="str">
        <f>INDEX(RecruitingRegion!A$2:A$84,MATCH(countyEnrlData!$C551,RecruitingRegion!$B$2:$B$84,0),1)</f>
        <v>West-Central UP</v>
      </c>
      <c r="S551" t="str">
        <f>INDEX(RecruitingRegion!C$2:C$84,MATCH(countyEnrlData!$C551,RecruitingRegion!$B$2:$B$84,0),1)</f>
        <v>UP</v>
      </c>
    </row>
    <row r="552" spans="1:19">
      <c r="A552">
        <v>2009</v>
      </c>
      <c r="B552" s="8">
        <v>53</v>
      </c>
      <c r="C552" t="s">
        <v>233</v>
      </c>
      <c r="D552" s="13">
        <v>347</v>
      </c>
      <c r="E552" s="13">
        <v>293</v>
      </c>
      <c r="F552" s="13">
        <v>277</v>
      </c>
      <c r="G552" s="13">
        <v>305</v>
      </c>
      <c r="H552" s="13">
        <v>288</v>
      </c>
      <c r="I552" s="13">
        <v>291</v>
      </c>
      <c r="J552" s="13">
        <v>309</v>
      </c>
      <c r="K552" s="13">
        <v>298</v>
      </c>
      <c r="L552" s="13">
        <v>324</v>
      </c>
      <c r="M552" s="13">
        <v>365</v>
      </c>
      <c r="N552" s="13">
        <v>391</v>
      </c>
      <c r="O552" s="13">
        <v>415</v>
      </c>
      <c r="P552" s="13">
        <v>370</v>
      </c>
      <c r="R552" t="str">
        <f>INDEX(RecruitingRegion!A$2:A$84,MATCH(countyEnrlData!$C552,RecruitingRegion!$B$2:$B$84,0),1)</f>
        <v>Central-LP</v>
      </c>
      <c r="S552" t="str">
        <f>INDEX(RecruitingRegion!C$2:C$84,MATCH(countyEnrlData!$C552,RecruitingRegion!$B$2:$B$84,0),1)</f>
        <v>LP</v>
      </c>
    </row>
    <row r="553" spans="1:19">
      <c r="A553">
        <v>2009</v>
      </c>
      <c r="B553" s="8">
        <v>54</v>
      </c>
      <c r="C553" t="s">
        <v>234</v>
      </c>
      <c r="D553" s="13">
        <v>487</v>
      </c>
      <c r="E553" s="13">
        <v>448</v>
      </c>
      <c r="F553" s="13">
        <v>437</v>
      </c>
      <c r="G553" s="13">
        <v>478</v>
      </c>
      <c r="H553" s="13">
        <v>443</v>
      </c>
      <c r="I553" s="13">
        <v>466</v>
      </c>
      <c r="J553" s="13">
        <v>497</v>
      </c>
      <c r="K553" s="13">
        <v>483</v>
      </c>
      <c r="L553" s="13">
        <v>478</v>
      </c>
      <c r="M553" s="13">
        <v>542</v>
      </c>
      <c r="N553" s="13">
        <v>536</v>
      </c>
      <c r="O553" s="13">
        <v>513</v>
      </c>
      <c r="P553" s="13">
        <v>521</v>
      </c>
      <c r="R553" t="str">
        <f>INDEX(RecruitingRegion!A$2:A$84,MATCH(countyEnrlData!$C553,RecruitingRegion!$B$2:$B$84,0),1)</f>
        <v>Central-LP</v>
      </c>
      <c r="S553" t="str">
        <f>INDEX(RecruitingRegion!C$2:C$84,MATCH(countyEnrlData!$C553,RecruitingRegion!$B$2:$B$84,0),1)</f>
        <v>LP</v>
      </c>
    </row>
    <row r="554" spans="1:19">
      <c r="A554">
        <v>2009</v>
      </c>
      <c r="B554" s="8">
        <v>55</v>
      </c>
      <c r="C554" t="s">
        <v>235</v>
      </c>
      <c r="D554" s="13">
        <v>344</v>
      </c>
      <c r="E554" s="13">
        <v>233</v>
      </c>
      <c r="F554" s="13">
        <v>230</v>
      </c>
      <c r="G554" s="13">
        <v>229</v>
      </c>
      <c r="H554" s="13">
        <v>235</v>
      </c>
      <c r="I554" s="13">
        <v>270</v>
      </c>
      <c r="J554" s="13">
        <v>224</v>
      </c>
      <c r="K554" s="13">
        <v>267</v>
      </c>
      <c r="L554" s="13">
        <v>257</v>
      </c>
      <c r="M554" s="13">
        <v>253</v>
      </c>
      <c r="N554" s="13">
        <v>284</v>
      </c>
      <c r="O554" s="13">
        <v>273</v>
      </c>
      <c r="P554" s="13">
        <v>304</v>
      </c>
      <c r="R554" t="str">
        <f>INDEX(RecruitingRegion!A$2:A$84,MATCH(countyEnrlData!$C554,RecruitingRegion!$B$2:$B$84,0),1)</f>
        <v>West-Central UP</v>
      </c>
      <c r="S554" t="str">
        <f>INDEX(RecruitingRegion!C$2:C$84,MATCH(countyEnrlData!$C554,RecruitingRegion!$B$2:$B$84,0),1)</f>
        <v>UP</v>
      </c>
    </row>
    <row r="555" spans="1:19">
      <c r="A555">
        <v>2009</v>
      </c>
      <c r="B555" s="8">
        <v>56</v>
      </c>
      <c r="C555" t="s">
        <v>236</v>
      </c>
      <c r="D555" s="13">
        <v>991</v>
      </c>
      <c r="E555" s="13">
        <v>915</v>
      </c>
      <c r="F555" s="13">
        <v>911</v>
      </c>
      <c r="G555" s="13">
        <v>937</v>
      </c>
      <c r="H555" s="13">
        <v>962</v>
      </c>
      <c r="I555" s="13">
        <v>924</v>
      </c>
      <c r="J555" s="13">
        <v>1012</v>
      </c>
      <c r="K555" s="13">
        <v>979</v>
      </c>
      <c r="L555" s="13">
        <v>1052</v>
      </c>
      <c r="M555" s="13">
        <v>1147</v>
      </c>
      <c r="N555" s="13">
        <v>1303</v>
      </c>
      <c r="O555" s="13">
        <v>1179</v>
      </c>
      <c r="P555" s="13">
        <v>1131</v>
      </c>
      <c r="R555" t="str">
        <f>INDEX(RecruitingRegion!A$2:A$84,MATCH(countyEnrlData!$C555,RecruitingRegion!$B$2:$B$84,0),1)</f>
        <v>Central-LP</v>
      </c>
      <c r="S555" t="str">
        <f>INDEX(RecruitingRegion!C$2:C$84,MATCH(countyEnrlData!$C555,RecruitingRegion!$B$2:$B$84,0),1)</f>
        <v>LP</v>
      </c>
    </row>
    <row r="556" spans="1:19">
      <c r="A556">
        <v>2009</v>
      </c>
      <c r="B556" s="8">
        <v>57</v>
      </c>
      <c r="C556" t="s">
        <v>237</v>
      </c>
      <c r="D556" s="13">
        <v>168</v>
      </c>
      <c r="E556" s="13">
        <v>178</v>
      </c>
      <c r="F556" s="13">
        <v>148</v>
      </c>
      <c r="G556" s="13">
        <v>174</v>
      </c>
      <c r="H556" s="13">
        <v>184</v>
      </c>
      <c r="I556" s="13">
        <v>143</v>
      </c>
      <c r="J556" s="13">
        <v>156</v>
      </c>
      <c r="K556" s="13">
        <v>154</v>
      </c>
      <c r="L556" s="13">
        <v>169</v>
      </c>
      <c r="M556" s="13">
        <v>187</v>
      </c>
      <c r="N556" s="13">
        <v>183</v>
      </c>
      <c r="O556" s="13">
        <v>186</v>
      </c>
      <c r="P556" s="13">
        <v>175</v>
      </c>
      <c r="R556" t="str">
        <f>INDEX(RecruitingRegion!A$2:A$84,MATCH(countyEnrlData!$C556,RecruitingRegion!$B$2:$B$84,0),1)</f>
        <v>East UP Northern LP</v>
      </c>
      <c r="S556" t="str">
        <f>INDEX(RecruitingRegion!C$2:C$84,MATCH(countyEnrlData!$C556,RecruitingRegion!$B$2:$B$84,0),1)</f>
        <v>LP</v>
      </c>
    </row>
    <row r="557" spans="1:19">
      <c r="A557">
        <v>2009</v>
      </c>
      <c r="B557" s="8">
        <v>58</v>
      </c>
      <c r="C557" t="s">
        <v>238</v>
      </c>
      <c r="D557" s="13">
        <v>1897</v>
      </c>
      <c r="E557" s="13">
        <v>1573</v>
      </c>
      <c r="F557" s="13">
        <v>1656</v>
      </c>
      <c r="G557" s="13">
        <v>1660</v>
      </c>
      <c r="H557" s="13">
        <v>1789</v>
      </c>
      <c r="I557" s="13">
        <v>1727</v>
      </c>
      <c r="J557" s="13">
        <v>1875</v>
      </c>
      <c r="K557" s="13">
        <v>1820</v>
      </c>
      <c r="L557" s="13">
        <v>1852</v>
      </c>
      <c r="M557" s="13">
        <v>1877</v>
      </c>
      <c r="N557" s="13">
        <v>1945</v>
      </c>
      <c r="O557" s="13">
        <v>1941</v>
      </c>
      <c r="P557" s="13">
        <v>1991</v>
      </c>
      <c r="R557" t="str">
        <f>INDEX(RecruitingRegion!A$2:A$84,MATCH(countyEnrlData!$C557,RecruitingRegion!$B$2:$B$84,0),1)</f>
        <v>SE-LP</v>
      </c>
      <c r="S557" t="str">
        <f>INDEX(RecruitingRegion!C$2:C$84,MATCH(countyEnrlData!$C557,RecruitingRegion!$B$2:$B$84,0),1)</f>
        <v>LP</v>
      </c>
    </row>
    <row r="558" spans="1:19">
      <c r="A558">
        <v>2009</v>
      </c>
      <c r="B558" s="8">
        <v>59</v>
      </c>
      <c r="C558" t="s">
        <v>239</v>
      </c>
      <c r="D558" s="13">
        <v>944</v>
      </c>
      <c r="E558" s="13">
        <v>804</v>
      </c>
      <c r="F558" s="13">
        <v>797</v>
      </c>
      <c r="G558" s="13">
        <v>814</v>
      </c>
      <c r="H558" s="13">
        <v>844</v>
      </c>
      <c r="I558" s="13">
        <v>880</v>
      </c>
      <c r="J558" s="13">
        <v>956</v>
      </c>
      <c r="K558" s="13">
        <v>1012</v>
      </c>
      <c r="L558" s="13">
        <v>930</v>
      </c>
      <c r="M558" s="13">
        <v>1027</v>
      </c>
      <c r="N558" s="13">
        <v>1000</v>
      </c>
      <c r="O558" s="13">
        <v>967</v>
      </c>
      <c r="P558" s="13">
        <v>991</v>
      </c>
      <c r="R558" t="str">
        <f>INDEX(RecruitingRegion!A$2:A$84,MATCH(countyEnrlData!$C558,RecruitingRegion!$B$2:$B$84,0),1)</f>
        <v>Central-LP</v>
      </c>
      <c r="S558" t="str">
        <f>INDEX(RecruitingRegion!C$2:C$84,MATCH(countyEnrlData!$C558,RecruitingRegion!$B$2:$B$84,0),1)</f>
        <v>LP</v>
      </c>
    </row>
    <row r="559" spans="1:19">
      <c r="A559">
        <v>2009</v>
      </c>
      <c r="B559" s="8">
        <v>60</v>
      </c>
      <c r="C559" t="s">
        <v>240</v>
      </c>
      <c r="D559" s="13">
        <v>90</v>
      </c>
      <c r="E559" s="13">
        <v>86</v>
      </c>
      <c r="F559" s="13">
        <v>104</v>
      </c>
      <c r="G559" s="13">
        <v>96</v>
      </c>
      <c r="H559" s="13">
        <v>115</v>
      </c>
      <c r="I559" s="13">
        <v>93</v>
      </c>
      <c r="J559" s="13">
        <v>94</v>
      </c>
      <c r="K559" s="13">
        <v>121</v>
      </c>
      <c r="L559" s="13">
        <v>106</v>
      </c>
      <c r="M559" s="13">
        <v>61</v>
      </c>
      <c r="N559" s="13">
        <v>77</v>
      </c>
      <c r="O559" s="13">
        <v>80</v>
      </c>
      <c r="P559" s="13">
        <v>61</v>
      </c>
      <c r="R559" t="str">
        <f>INDEX(RecruitingRegion!A$2:A$84,MATCH(countyEnrlData!$C559,RecruitingRegion!$B$2:$B$84,0),1)</f>
        <v>East UP Northern LP</v>
      </c>
      <c r="S559" t="str">
        <f>INDEX(RecruitingRegion!C$2:C$84,MATCH(countyEnrlData!$C559,RecruitingRegion!$B$2:$B$84,0),1)</f>
        <v>LP</v>
      </c>
    </row>
    <row r="560" spans="1:19">
      <c r="A560">
        <v>2009</v>
      </c>
      <c r="B560" s="8">
        <v>61</v>
      </c>
      <c r="C560" t="s">
        <v>241</v>
      </c>
      <c r="D560" s="13">
        <v>2562</v>
      </c>
      <c r="E560" s="13">
        <v>2224</v>
      </c>
      <c r="F560" s="13">
        <v>2203</v>
      </c>
      <c r="G560" s="13">
        <v>2212</v>
      </c>
      <c r="H560" s="13">
        <v>2204</v>
      </c>
      <c r="I560" s="13">
        <v>2184</v>
      </c>
      <c r="J560" s="13">
        <v>2172</v>
      </c>
      <c r="K560" s="13">
        <v>2254</v>
      </c>
      <c r="L560" s="13">
        <v>2245</v>
      </c>
      <c r="M560" s="13">
        <v>2576</v>
      </c>
      <c r="N560" s="13">
        <v>2671</v>
      </c>
      <c r="O560" s="13">
        <v>2182</v>
      </c>
      <c r="P560" s="13">
        <v>2332</v>
      </c>
      <c r="R560" t="str">
        <f>INDEX(RecruitingRegion!A$2:A$84,MATCH(countyEnrlData!$C560,RecruitingRegion!$B$2:$B$84,0),1)</f>
        <v>Central-LP</v>
      </c>
      <c r="S560" t="str">
        <f>INDEX(RecruitingRegion!C$2:C$84,MATCH(countyEnrlData!$C560,RecruitingRegion!$B$2:$B$84,0),1)</f>
        <v>LP</v>
      </c>
    </row>
    <row r="561" spans="1:19">
      <c r="A561">
        <v>2009</v>
      </c>
      <c r="B561" s="8">
        <v>62</v>
      </c>
      <c r="C561" t="s">
        <v>242</v>
      </c>
      <c r="D561" s="13">
        <v>687</v>
      </c>
      <c r="E561" s="13">
        <v>659</v>
      </c>
      <c r="F561" s="13">
        <v>584</v>
      </c>
      <c r="G561" s="13">
        <v>609</v>
      </c>
      <c r="H561" s="13">
        <v>619</v>
      </c>
      <c r="I561" s="13">
        <v>609</v>
      </c>
      <c r="J561" s="13">
        <v>672</v>
      </c>
      <c r="K561" s="13">
        <v>676</v>
      </c>
      <c r="L561" s="13">
        <v>677</v>
      </c>
      <c r="M561" s="13">
        <v>645</v>
      </c>
      <c r="N561" s="13">
        <v>880</v>
      </c>
      <c r="O561" s="13">
        <v>686</v>
      </c>
      <c r="P561" s="13">
        <v>821</v>
      </c>
      <c r="R561" t="str">
        <f>INDEX(RecruitingRegion!A$2:A$84,MATCH(countyEnrlData!$C561,RecruitingRegion!$B$2:$B$84,0),1)</f>
        <v>Central-LP</v>
      </c>
      <c r="S561" t="str">
        <f>INDEX(RecruitingRegion!C$2:C$84,MATCH(countyEnrlData!$C561,RecruitingRegion!$B$2:$B$84,0),1)</f>
        <v>LP</v>
      </c>
    </row>
    <row r="562" spans="1:19">
      <c r="A562">
        <v>2009</v>
      </c>
      <c r="B562" s="8">
        <v>63</v>
      </c>
      <c r="C562" t="s">
        <v>243</v>
      </c>
      <c r="D562" s="13">
        <v>13906</v>
      </c>
      <c r="E562" s="13">
        <v>13891</v>
      </c>
      <c r="F562" s="13">
        <v>13682</v>
      </c>
      <c r="G562" s="13">
        <v>14455</v>
      </c>
      <c r="H562" s="13">
        <v>14547</v>
      </c>
      <c r="I562" s="13">
        <v>14698</v>
      </c>
      <c r="J562" s="13">
        <v>14615</v>
      </c>
      <c r="K562" s="13">
        <v>14733</v>
      </c>
      <c r="L562" s="13">
        <v>15011</v>
      </c>
      <c r="M562" s="13">
        <v>16672</v>
      </c>
      <c r="N562" s="13">
        <v>17138</v>
      </c>
      <c r="O562" s="13">
        <v>16320</v>
      </c>
      <c r="P562" s="13">
        <v>16583</v>
      </c>
      <c r="R562" t="str">
        <f>INDEX(RecruitingRegion!A$2:A$84,MATCH(countyEnrlData!$C562,RecruitingRegion!$B$2:$B$84,0),1)</f>
        <v>East-Central LP</v>
      </c>
      <c r="S562" t="str">
        <f>INDEX(RecruitingRegion!C$2:C$84,MATCH(countyEnrlData!$C562,RecruitingRegion!$B$2:$B$84,0),1)</f>
        <v>LP</v>
      </c>
    </row>
    <row r="563" spans="1:19">
      <c r="A563">
        <v>2009</v>
      </c>
      <c r="B563" s="8">
        <v>64</v>
      </c>
      <c r="C563" t="s">
        <v>244</v>
      </c>
      <c r="D563" s="13">
        <v>333</v>
      </c>
      <c r="E563" s="13">
        <v>256</v>
      </c>
      <c r="F563" s="13">
        <v>235</v>
      </c>
      <c r="G563" s="13">
        <v>250</v>
      </c>
      <c r="H563" s="13">
        <v>245</v>
      </c>
      <c r="I563" s="13">
        <v>244</v>
      </c>
      <c r="J563" s="13">
        <v>238</v>
      </c>
      <c r="K563" s="13">
        <v>267</v>
      </c>
      <c r="L563" s="13">
        <v>233</v>
      </c>
      <c r="M563" s="13">
        <v>282</v>
      </c>
      <c r="N563" s="13">
        <v>304</v>
      </c>
      <c r="O563" s="13">
        <v>272</v>
      </c>
      <c r="P563" s="13">
        <v>370</v>
      </c>
      <c r="R563" t="str">
        <f>INDEX(RecruitingRegion!A$2:A$84,MATCH(countyEnrlData!$C563,RecruitingRegion!$B$2:$B$84,0),1)</f>
        <v>Central-LP</v>
      </c>
      <c r="S563" t="str">
        <f>INDEX(RecruitingRegion!C$2:C$84,MATCH(countyEnrlData!$C563,RecruitingRegion!$B$2:$B$84,0),1)</f>
        <v>LP</v>
      </c>
    </row>
    <row r="564" spans="1:19">
      <c r="A564">
        <v>2009</v>
      </c>
      <c r="B564" s="8">
        <v>65</v>
      </c>
      <c r="C564" t="s">
        <v>245</v>
      </c>
      <c r="D564" s="13">
        <v>175</v>
      </c>
      <c r="E564" s="13">
        <v>140</v>
      </c>
      <c r="F564" s="13">
        <v>171</v>
      </c>
      <c r="G564" s="13">
        <v>145</v>
      </c>
      <c r="H564" s="13">
        <v>167</v>
      </c>
      <c r="I564" s="13">
        <v>141</v>
      </c>
      <c r="J564" s="13">
        <v>178</v>
      </c>
      <c r="K564" s="13">
        <v>166</v>
      </c>
      <c r="L564" s="13">
        <v>190</v>
      </c>
      <c r="M564" s="13">
        <v>196</v>
      </c>
      <c r="N564" s="13">
        <v>191</v>
      </c>
      <c r="O564" s="13">
        <v>218</v>
      </c>
      <c r="P564" s="13">
        <v>237</v>
      </c>
      <c r="R564" t="str">
        <f>INDEX(RecruitingRegion!A$2:A$84,MATCH(countyEnrlData!$C564,RecruitingRegion!$B$2:$B$84,0),1)</f>
        <v>East UP Northern LP</v>
      </c>
      <c r="S564" t="str">
        <f>INDEX(RecruitingRegion!C$2:C$84,MATCH(countyEnrlData!$C564,RecruitingRegion!$B$2:$B$84,0),1)</f>
        <v>LP</v>
      </c>
    </row>
    <row r="565" spans="1:19">
      <c r="A565">
        <v>2009</v>
      </c>
      <c r="B565" s="8">
        <v>66</v>
      </c>
      <c r="C565" t="s">
        <v>246</v>
      </c>
      <c r="D565" s="13">
        <v>57</v>
      </c>
      <c r="E565" s="13">
        <v>41</v>
      </c>
      <c r="F565" s="13">
        <v>40</v>
      </c>
      <c r="G565" s="13">
        <v>42</v>
      </c>
      <c r="H565" s="13">
        <v>56</v>
      </c>
      <c r="I565" s="13">
        <v>60</v>
      </c>
      <c r="J565" s="13">
        <v>67</v>
      </c>
      <c r="K565" s="13">
        <v>55</v>
      </c>
      <c r="L565" s="13">
        <v>72</v>
      </c>
      <c r="M565" s="13">
        <v>80</v>
      </c>
      <c r="N565" s="13">
        <v>71</v>
      </c>
      <c r="O565" s="13">
        <v>58</v>
      </c>
      <c r="P565" s="13">
        <v>73</v>
      </c>
      <c r="R565" t="str">
        <f>INDEX(RecruitingRegion!A$2:A$84,MATCH(countyEnrlData!$C565,RecruitingRegion!$B$2:$B$84,0),1)</f>
        <v>West-Central UP</v>
      </c>
      <c r="S565" t="str">
        <f>INDEX(RecruitingRegion!C$2:C$84,MATCH(countyEnrlData!$C565,RecruitingRegion!$B$2:$B$84,0),1)</f>
        <v>UP</v>
      </c>
    </row>
    <row r="566" spans="1:19">
      <c r="A566">
        <v>2009</v>
      </c>
      <c r="B566" s="8">
        <v>67</v>
      </c>
      <c r="C566" t="s">
        <v>247</v>
      </c>
      <c r="D566" s="13">
        <v>327</v>
      </c>
      <c r="E566" s="13">
        <v>371</v>
      </c>
      <c r="F566" s="13">
        <v>333</v>
      </c>
      <c r="G566" s="13">
        <v>301</v>
      </c>
      <c r="H566" s="13">
        <v>291</v>
      </c>
      <c r="I566" s="13">
        <v>294</v>
      </c>
      <c r="J566" s="13">
        <v>325</v>
      </c>
      <c r="K566" s="13">
        <v>344</v>
      </c>
      <c r="L566" s="13">
        <v>337</v>
      </c>
      <c r="M566" s="13">
        <v>420</v>
      </c>
      <c r="N566" s="13">
        <v>431</v>
      </c>
      <c r="O566" s="13">
        <v>404</v>
      </c>
      <c r="P566" s="13">
        <v>406</v>
      </c>
      <c r="R566" t="str">
        <f>INDEX(RecruitingRegion!A$2:A$84,MATCH(countyEnrlData!$C566,RecruitingRegion!$B$2:$B$84,0),1)</f>
        <v>Central-LP</v>
      </c>
      <c r="S566" t="str">
        <f>INDEX(RecruitingRegion!C$2:C$84,MATCH(countyEnrlData!$C566,RecruitingRegion!$B$2:$B$84,0),1)</f>
        <v>LP</v>
      </c>
    </row>
    <row r="567" spans="1:19">
      <c r="A567">
        <v>2009</v>
      </c>
      <c r="B567" s="8">
        <v>68</v>
      </c>
      <c r="C567" t="s">
        <v>248</v>
      </c>
      <c r="D567" s="13">
        <v>83</v>
      </c>
      <c r="E567" s="13">
        <v>74</v>
      </c>
      <c r="F567" s="13">
        <v>64</v>
      </c>
      <c r="G567" s="13">
        <v>75</v>
      </c>
      <c r="H567" s="13">
        <v>61</v>
      </c>
      <c r="I567" s="13">
        <v>74</v>
      </c>
      <c r="J567" s="13">
        <v>69</v>
      </c>
      <c r="K567" s="13">
        <v>81</v>
      </c>
      <c r="L567" s="13">
        <v>89</v>
      </c>
      <c r="M567" s="13">
        <v>100</v>
      </c>
      <c r="N567" s="13">
        <v>77</v>
      </c>
      <c r="O567" s="13">
        <v>98</v>
      </c>
      <c r="P567" s="13">
        <v>58</v>
      </c>
      <c r="R567" t="str">
        <f>INDEX(RecruitingRegion!A$2:A$84,MATCH(countyEnrlData!$C567,RecruitingRegion!$B$2:$B$84,0),1)</f>
        <v>East UP Northern LP</v>
      </c>
      <c r="S567" t="str">
        <f>INDEX(RecruitingRegion!C$2:C$84,MATCH(countyEnrlData!$C567,RecruitingRegion!$B$2:$B$84,0),1)</f>
        <v>LP</v>
      </c>
    </row>
    <row r="568" spans="1:19">
      <c r="A568">
        <v>2009</v>
      </c>
      <c r="B568" s="8">
        <v>69</v>
      </c>
      <c r="C568" t="s">
        <v>249</v>
      </c>
      <c r="D568" s="13">
        <v>273</v>
      </c>
      <c r="E568" s="13">
        <v>266</v>
      </c>
      <c r="F568" s="13">
        <v>273</v>
      </c>
      <c r="G568" s="13">
        <v>264</v>
      </c>
      <c r="H568" s="13">
        <v>278</v>
      </c>
      <c r="I568" s="13">
        <v>263</v>
      </c>
      <c r="J568" s="13">
        <v>292</v>
      </c>
      <c r="K568" s="13">
        <v>280</v>
      </c>
      <c r="L568" s="13">
        <v>281</v>
      </c>
      <c r="M568" s="13">
        <v>332</v>
      </c>
      <c r="N568" s="13">
        <v>343</v>
      </c>
      <c r="O568" s="13">
        <v>333</v>
      </c>
      <c r="P568" s="13">
        <v>360</v>
      </c>
      <c r="R568" t="str">
        <f>INDEX(RecruitingRegion!A$2:A$84,MATCH(countyEnrlData!$C568,RecruitingRegion!$B$2:$B$84,0),1)</f>
        <v>East UP Northern LP</v>
      </c>
      <c r="S568" t="str">
        <f>INDEX(RecruitingRegion!C$2:C$84,MATCH(countyEnrlData!$C568,RecruitingRegion!$B$2:$B$84,0),1)</f>
        <v>LP</v>
      </c>
    </row>
    <row r="569" spans="1:19">
      <c r="A569">
        <v>2009</v>
      </c>
      <c r="B569" s="8">
        <v>70</v>
      </c>
      <c r="C569" t="s">
        <v>250</v>
      </c>
      <c r="D569" s="13">
        <v>4069</v>
      </c>
      <c r="E569" s="13">
        <v>3194</v>
      </c>
      <c r="F569" s="13">
        <v>3172</v>
      </c>
      <c r="G569" s="13">
        <v>3279</v>
      </c>
      <c r="H569" s="13">
        <v>3203</v>
      </c>
      <c r="I569" s="13">
        <v>3246</v>
      </c>
      <c r="J569" s="13">
        <v>3222</v>
      </c>
      <c r="K569" s="13">
        <v>3234</v>
      </c>
      <c r="L569" s="13">
        <v>3284</v>
      </c>
      <c r="M569" s="13">
        <v>3603</v>
      </c>
      <c r="N569" s="13">
        <v>3442</v>
      </c>
      <c r="O569" s="13">
        <v>3167</v>
      </c>
      <c r="P569" s="13">
        <v>3180</v>
      </c>
      <c r="R569" t="str">
        <f>INDEX(RecruitingRegion!A$2:A$84,MATCH(countyEnrlData!$C569,RecruitingRegion!$B$2:$B$84,0),1)</f>
        <v>SW-LP</v>
      </c>
      <c r="S569" t="str">
        <f>INDEX(RecruitingRegion!C$2:C$84,MATCH(countyEnrlData!$C569,RecruitingRegion!$B$2:$B$84,0),1)</f>
        <v>LP</v>
      </c>
    </row>
    <row r="570" spans="1:19">
      <c r="A570">
        <v>2009</v>
      </c>
      <c r="B570" s="8">
        <v>71</v>
      </c>
      <c r="C570" t="s">
        <v>251</v>
      </c>
      <c r="D570" s="13">
        <v>114</v>
      </c>
      <c r="E570" s="13">
        <v>108</v>
      </c>
      <c r="F570" s="13">
        <v>104</v>
      </c>
      <c r="G570" s="13">
        <v>111</v>
      </c>
      <c r="H570" s="13">
        <v>103</v>
      </c>
      <c r="I570" s="13">
        <v>113</v>
      </c>
      <c r="J570" s="13">
        <v>109</v>
      </c>
      <c r="K570" s="13">
        <v>113</v>
      </c>
      <c r="L570" s="13">
        <v>128</v>
      </c>
      <c r="M570" s="13">
        <v>122</v>
      </c>
      <c r="N570" s="13">
        <v>144</v>
      </c>
      <c r="O570" s="13">
        <v>138</v>
      </c>
      <c r="P570" s="13">
        <v>168</v>
      </c>
      <c r="R570" t="str">
        <f>INDEX(RecruitingRegion!A$2:A$84,MATCH(countyEnrlData!$C570,RecruitingRegion!$B$2:$B$84,0),1)</f>
        <v>East UP Northern LP</v>
      </c>
      <c r="S570" t="str">
        <f>INDEX(RecruitingRegion!C$2:C$84,MATCH(countyEnrlData!$C570,RecruitingRegion!$B$2:$B$84,0),1)</f>
        <v>LP</v>
      </c>
    </row>
    <row r="571" spans="1:19">
      <c r="A571">
        <v>2009</v>
      </c>
      <c r="B571" s="8">
        <v>72</v>
      </c>
      <c r="C571" t="s">
        <v>252</v>
      </c>
      <c r="D571" s="13">
        <v>213</v>
      </c>
      <c r="E571" s="13">
        <v>187</v>
      </c>
      <c r="F571" s="13">
        <v>181</v>
      </c>
      <c r="G571" s="13">
        <v>245</v>
      </c>
      <c r="H571" s="13">
        <v>209</v>
      </c>
      <c r="I571" s="13">
        <v>238</v>
      </c>
      <c r="J571" s="13">
        <v>225</v>
      </c>
      <c r="K571" s="13">
        <v>224</v>
      </c>
      <c r="L571" s="13">
        <v>244</v>
      </c>
      <c r="M571" s="13">
        <v>377</v>
      </c>
      <c r="N571" s="13">
        <v>325</v>
      </c>
      <c r="O571" s="13">
        <v>251</v>
      </c>
      <c r="P571" s="13">
        <v>241</v>
      </c>
      <c r="R571" t="str">
        <f>INDEX(RecruitingRegion!A$2:A$84,MATCH(countyEnrlData!$C571,RecruitingRegion!$B$2:$B$84,0),1)</f>
        <v>East UP Northern LP</v>
      </c>
      <c r="S571" t="str">
        <f>INDEX(RecruitingRegion!C$2:C$84,MATCH(countyEnrlData!$C571,RecruitingRegion!$B$2:$B$84,0),1)</f>
        <v>LP</v>
      </c>
    </row>
    <row r="572" spans="1:19">
      <c r="A572">
        <v>2009</v>
      </c>
      <c r="B572" s="8">
        <v>73</v>
      </c>
      <c r="C572" t="s">
        <v>253</v>
      </c>
      <c r="D572" s="13">
        <v>2335</v>
      </c>
      <c r="E572" s="13">
        <v>2276</v>
      </c>
      <c r="F572" s="13">
        <v>2222</v>
      </c>
      <c r="G572" s="13">
        <v>2281</v>
      </c>
      <c r="H572" s="13">
        <v>2294</v>
      </c>
      <c r="I572" s="13">
        <v>2325</v>
      </c>
      <c r="J572" s="13">
        <v>2342</v>
      </c>
      <c r="K572" s="13">
        <v>2372</v>
      </c>
      <c r="L572" s="13">
        <v>2258</v>
      </c>
      <c r="M572" s="13">
        <v>3248</v>
      </c>
      <c r="N572" s="13">
        <v>2815</v>
      </c>
      <c r="O572" s="13">
        <v>2497</v>
      </c>
      <c r="P572" s="13">
        <v>2459</v>
      </c>
      <c r="R572" t="str">
        <f>INDEX(RecruitingRegion!A$2:A$84,MATCH(countyEnrlData!$C572,RecruitingRegion!$B$2:$B$84,0),1)</f>
        <v>Central-LP</v>
      </c>
      <c r="S572" t="str">
        <f>INDEX(RecruitingRegion!C$2:C$84,MATCH(countyEnrlData!$C572,RecruitingRegion!$B$2:$B$84,0),1)</f>
        <v>LP</v>
      </c>
    </row>
    <row r="573" spans="1:19">
      <c r="A573">
        <v>2009</v>
      </c>
      <c r="B573" s="8">
        <v>74</v>
      </c>
      <c r="C573" t="s">
        <v>254</v>
      </c>
      <c r="D573" s="13">
        <v>1978</v>
      </c>
      <c r="E573" s="13">
        <v>1914</v>
      </c>
      <c r="F573" s="13">
        <v>1830</v>
      </c>
      <c r="G573" s="13">
        <v>1890</v>
      </c>
      <c r="H573" s="13">
        <v>1943</v>
      </c>
      <c r="I573" s="13">
        <v>1947</v>
      </c>
      <c r="J573" s="13">
        <v>1915</v>
      </c>
      <c r="K573" s="13">
        <v>2007</v>
      </c>
      <c r="L573" s="13">
        <v>2018</v>
      </c>
      <c r="M573" s="13">
        <v>2193</v>
      </c>
      <c r="N573" s="13">
        <v>2318</v>
      </c>
      <c r="O573" s="13">
        <v>2165</v>
      </c>
      <c r="P573" s="13">
        <v>2060</v>
      </c>
      <c r="R573" t="str">
        <f>INDEX(RecruitingRegion!A$2:A$84,MATCH(countyEnrlData!$C573,RecruitingRegion!$B$2:$B$84,0),1)</f>
        <v>East-Central LP</v>
      </c>
      <c r="S573" t="str">
        <f>INDEX(RecruitingRegion!C$2:C$84,MATCH(countyEnrlData!$C573,RecruitingRegion!$B$2:$B$84,0),1)</f>
        <v>LP</v>
      </c>
    </row>
    <row r="574" spans="1:19">
      <c r="A574">
        <v>2009</v>
      </c>
      <c r="B574" s="8">
        <v>75</v>
      </c>
      <c r="C574" t="s">
        <v>255</v>
      </c>
      <c r="D574" s="13">
        <v>1033</v>
      </c>
      <c r="E574" s="13">
        <v>924</v>
      </c>
      <c r="F574" s="13">
        <v>788</v>
      </c>
      <c r="G574" s="13">
        <v>823</v>
      </c>
      <c r="H574" s="13">
        <v>846</v>
      </c>
      <c r="I574" s="13">
        <v>777</v>
      </c>
      <c r="J574" s="13">
        <v>813</v>
      </c>
      <c r="K574" s="13">
        <v>819</v>
      </c>
      <c r="L574" s="13">
        <v>795</v>
      </c>
      <c r="M574" s="13">
        <v>948</v>
      </c>
      <c r="N574" s="13">
        <v>843</v>
      </c>
      <c r="O574" s="13">
        <v>863</v>
      </c>
      <c r="P574" s="13">
        <v>917</v>
      </c>
      <c r="R574" t="str">
        <f>INDEX(RecruitingRegion!A$2:A$84,MATCH(countyEnrlData!$C574,RecruitingRegion!$B$2:$B$84,0),1)</f>
        <v>SW-LP</v>
      </c>
      <c r="S574" t="str">
        <f>INDEX(RecruitingRegion!C$2:C$84,MATCH(countyEnrlData!$C574,RecruitingRegion!$B$2:$B$84,0),1)</f>
        <v>LP</v>
      </c>
    </row>
    <row r="575" spans="1:19">
      <c r="A575">
        <v>2009</v>
      </c>
      <c r="B575" s="8">
        <v>76</v>
      </c>
      <c r="C575" t="s">
        <v>256</v>
      </c>
      <c r="D575" s="13">
        <v>588</v>
      </c>
      <c r="E575" s="13">
        <v>484</v>
      </c>
      <c r="F575" s="13">
        <v>485</v>
      </c>
      <c r="G575" s="13">
        <v>520</v>
      </c>
      <c r="H575" s="13">
        <v>533</v>
      </c>
      <c r="I575" s="13">
        <v>526</v>
      </c>
      <c r="J575" s="13">
        <v>534</v>
      </c>
      <c r="K575" s="13">
        <v>525</v>
      </c>
      <c r="L575" s="13">
        <v>601</v>
      </c>
      <c r="M575" s="13">
        <v>614</v>
      </c>
      <c r="N575" s="13">
        <v>601</v>
      </c>
      <c r="O575" s="13">
        <v>648</v>
      </c>
      <c r="P575" s="13">
        <v>639</v>
      </c>
      <c r="R575" t="str">
        <f>INDEX(RecruitingRegion!A$2:A$84,MATCH(countyEnrlData!$C575,RecruitingRegion!$B$2:$B$84,0),1)</f>
        <v>East-Central LP</v>
      </c>
      <c r="S575" t="str">
        <f>INDEX(RecruitingRegion!C$2:C$84,MATCH(countyEnrlData!$C575,RecruitingRegion!$B$2:$B$84,0),1)</f>
        <v>LP</v>
      </c>
    </row>
    <row r="576" spans="1:19">
      <c r="A576">
        <v>2009</v>
      </c>
      <c r="B576" s="8">
        <v>77</v>
      </c>
      <c r="C576" t="s">
        <v>257</v>
      </c>
      <c r="D576" s="13">
        <v>65</v>
      </c>
      <c r="E576" s="13">
        <v>65</v>
      </c>
      <c r="F576" s="13">
        <v>58</v>
      </c>
      <c r="G576" s="13">
        <v>55</v>
      </c>
      <c r="H576" s="13">
        <v>67</v>
      </c>
      <c r="I576" s="13">
        <v>77</v>
      </c>
      <c r="J576" s="13">
        <v>77</v>
      </c>
      <c r="K576" s="13">
        <v>64</v>
      </c>
      <c r="L576" s="13">
        <v>81</v>
      </c>
      <c r="M576" s="13">
        <v>98</v>
      </c>
      <c r="N576" s="13">
        <v>93</v>
      </c>
      <c r="O576" s="13">
        <v>110</v>
      </c>
      <c r="P576" s="13">
        <v>77</v>
      </c>
      <c r="R576" t="str">
        <f>INDEX(RecruitingRegion!A$2:A$84,MATCH(countyEnrlData!$C576,RecruitingRegion!$B$2:$B$84,0),1)</f>
        <v>West-Central UP</v>
      </c>
      <c r="S576" t="str">
        <f>INDEX(RecruitingRegion!C$2:C$84,MATCH(countyEnrlData!$C576,RecruitingRegion!$B$2:$B$84,0),1)</f>
        <v>UP</v>
      </c>
    </row>
    <row r="577" spans="1:19">
      <c r="A577">
        <v>2009</v>
      </c>
      <c r="B577" s="8">
        <v>78</v>
      </c>
      <c r="C577" t="s">
        <v>258</v>
      </c>
      <c r="D577" s="13">
        <v>1004</v>
      </c>
      <c r="E577" s="13">
        <v>922</v>
      </c>
      <c r="F577" s="13">
        <v>928</v>
      </c>
      <c r="G577" s="13">
        <v>986</v>
      </c>
      <c r="H577" s="13">
        <v>982</v>
      </c>
      <c r="I577" s="13">
        <v>958</v>
      </c>
      <c r="J577" s="13">
        <v>975</v>
      </c>
      <c r="K577" s="13">
        <v>1010</v>
      </c>
      <c r="L577" s="13">
        <v>999</v>
      </c>
      <c r="M577" s="13">
        <v>1194</v>
      </c>
      <c r="N577" s="13">
        <v>1131</v>
      </c>
      <c r="O577" s="13">
        <v>1085</v>
      </c>
      <c r="P577" s="13">
        <v>1084</v>
      </c>
      <c r="R577" t="str">
        <f>INDEX(RecruitingRegion!A$2:A$84,MATCH(countyEnrlData!$C577,RecruitingRegion!$B$2:$B$84,0),1)</f>
        <v>Central-LP</v>
      </c>
      <c r="S577" t="str">
        <f>INDEX(RecruitingRegion!C$2:C$84,MATCH(countyEnrlData!$C577,RecruitingRegion!$B$2:$B$84,0),1)</f>
        <v>LP</v>
      </c>
    </row>
    <row r="578" spans="1:19">
      <c r="A578">
        <v>2009</v>
      </c>
      <c r="B578" s="8">
        <v>79</v>
      </c>
      <c r="C578" t="s">
        <v>259</v>
      </c>
      <c r="D578" s="13">
        <v>794</v>
      </c>
      <c r="E578" s="13">
        <v>694</v>
      </c>
      <c r="F578" s="13">
        <v>635</v>
      </c>
      <c r="G578" s="13">
        <v>658</v>
      </c>
      <c r="H578" s="13">
        <v>660</v>
      </c>
      <c r="I578" s="13">
        <v>676</v>
      </c>
      <c r="J578" s="13">
        <v>704</v>
      </c>
      <c r="K578" s="13">
        <v>752</v>
      </c>
      <c r="L578" s="13">
        <v>790</v>
      </c>
      <c r="M578" s="13">
        <v>1044</v>
      </c>
      <c r="N578" s="13">
        <v>927</v>
      </c>
      <c r="O578" s="13">
        <v>852</v>
      </c>
      <c r="P578" s="13">
        <v>988</v>
      </c>
      <c r="R578" t="str">
        <f>INDEX(RecruitingRegion!A$2:A$84,MATCH(countyEnrlData!$C578,RecruitingRegion!$B$2:$B$84,0),1)</f>
        <v>Central-LP</v>
      </c>
      <c r="S578" t="str">
        <f>INDEX(RecruitingRegion!C$2:C$84,MATCH(countyEnrlData!$C578,RecruitingRegion!$B$2:$B$84,0),1)</f>
        <v>LP</v>
      </c>
    </row>
    <row r="579" spans="1:19">
      <c r="A579">
        <v>2009</v>
      </c>
      <c r="B579" s="8">
        <v>80</v>
      </c>
      <c r="C579" t="s">
        <v>260</v>
      </c>
      <c r="D579" s="13">
        <v>1465</v>
      </c>
      <c r="E579" s="13">
        <v>1165</v>
      </c>
      <c r="F579" s="13">
        <v>1229</v>
      </c>
      <c r="G579" s="13">
        <v>1272</v>
      </c>
      <c r="H579" s="13">
        <v>1265</v>
      </c>
      <c r="I579" s="13">
        <v>1292</v>
      </c>
      <c r="J579" s="13">
        <v>1333</v>
      </c>
      <c r="K579" s="13">
        <v>1282</v>
      </c>
      <c r="L579" s="13">
        <v>1243</v>
      </c>
      <c r="M579" s="13">
        <v>1458</v>
      </c>
      <c r="N579" s="13">
        <v>1574</v>
      </c>
      <c r="O579" s="13">
        <v>1333</v>
      </c>
      <c r="P579" s="13">
        <v>1241</v>
      </c>
      <c r="R579" t="str">
        <f>INDEX(RecruitingRegion!A$2:A$84,MATCH(countyEnrlData!$C579,RecruitingRegion!$B$2:$B$84,0),1)</f>
        <v>SW-LP</v>
      </c>
      <c r="S579" t="str">
        <f>INDEX(RecruitingRegion!C$2:C$84,MATCH(countyEnrlData!$C579,RecruitingRegion!$B$2:$B$84,0),1)</f>
        <v>LP</v>
      </c>
    </row>
    <row r="580" spans="1:19">
      <c r="A580">
        <v>2009</v>
      </c>
      <c r="B580" s="8">
        <v>81</v>
      </c>
      <c r="C580" t="s">
        <v>261</v>
      </c>
      <c r="D580" s="13">
        <v>3959</v>
      </c>
      <c r="E580" s="13">
        <v>3501</v>
      </c>
      <c r="F580" s="13">
        <v>3486</v>
      </c>
      <c r="G580" s="13">
        <v>3551</v>
      </c>
      <c r="H580" s="13">
        <v>3483</v>
      </c>
      <c r="I580" s="13">
        <v>3359</v>
      </c>
      <c r="J580" s="13">
        <v>3543</v>
      </c>
      <c r="K580" s="13">
        <v>3522</v>
      </c>
      <c r="L580" s="13">
        <v>3414</v>
      </c>
      <c r="M580" s="13">
        <v>3902</v>
      </c>
      <c r="N580" s="13">
        <v>3998</v>
      </c>
      <c r="O580" s="13">
        <v>3854</v>
      </c>
      <c r="P580" s="13">
        <v>3717</v>
      </c>
      <c r="R580" t="str">
        <f>INDEX(RecruitingRegion!A$2:A$84,MATCH(countyEnrlData!$C580,RecruitingRegion!$B$2:$B$84,0),1)</f>
        <v>SE-LP</v>
      </c>
      <c r="S580" t="str">
        <f>INDEX(RecruitingRegion!C$2:C$84,MATCH(countyEnrlData!$C580,RecruitingRegion!$B$2:$B$84,0),1)</f>
        <v>LP</v>
      </c>
    </row>
    <row r="581" spans="1:19">
      <c r="A581">
        <v>2009</v>
      </c>
      <c r="B581" s="8">
        <v>82</v>
      </c>
      <c r="C581" t="s">
        <v>262</v>
      </c>
      <c r="D581" s="13">
        <v>22901</v>
      </c>
      <c r="E581" s="13">
        <v>23473</v>
      </c>
      <c r="F581" s="13">
        <v>23380</v>
      </c>
      <c r="G581" s="13">
        <v>23453</v>
      </c>
      <c r="H581" s="13">
        <v>23384</v>
      </c>
      <c r="I581" s="13">
        <v>23066</v>
      </c>
      <c r="J581" s="13">
        <v>23685</v>
      </c>
      <c r="K581" s="13">
        <v>23737</v>
      </c>
      <c r="L581" s="13">
        <v>23228</v>
      </c>
      <c r="M581" s="13">
        <v>30515</v>
      </c>
      <c r="N581" s="13">
        <v>26916</v>
      </c>
      <c r="O581" s="13">
        <v>22528</v>
      </c>
      <c r="P581" s="13">
        <v>21323</v>
      </c>
      <c r="R581" t="str">
        <f>INDEX(RecruitingRegion!A$2:A$84,MATCH(countyEnrlData!$C581,RecruitingRegion!$B$2:$B$84,0),1)</f>
        <v>SE-LP</v>
      </c>
      <c r="S581" t="str">
        <f>INDEX(RecruitingRegion!C$2:C$84,MATCH(countyEnrlData!$C581,RecruitingRegion!$B$2:$B$84,0),1)</f>
        <v>LP</v>
      </c>
    </row>
    <row r="582" spans="1:19">
      <c r="A582">
        <v>2009</v>
      </c>
      <c r="B582" s="8">
        <v>83</v>
      </c>
      <c r="C582" t="s">
        <v>263</v>
      </c>
      <c r="D582" s="13">
        <v>477</v>
      </c>
      <c r="E582" s="13">
        <v>331</v>
      </c>
      <c r="F582" s="13">
        <v>366</v>
      </c>
      <c r="G582" s="13">
        <v>334</v>
      </c>
      <c r="H582" s="13">
        <v>391</v>
      </c>
      <c r="I582" s="13">
        <v>340</v>
      </c>
      <c r="J582" s="13">
        <v>327</v>
      </c>
      <c r="K582" s="13">
        <v>355</v>
      </c>
      <c r="L582" s="13">
        <v>400</v>
      </c>
      <c r="M582" s="13">
        <v>406</v>
      </c>
      <c r="N582" s="13">
        <v>407</v>
      </c>
      <c r="O582" s="13">
        <v>423</v>
      </c>
      <c r="P582" s="13">
        <v>452</v>
      </c>
      <c r="R582" t="str">
        <f>INDEX(RecruitingRegion!A$2:A$84,MATCH(countyEnrlData!$C582,RecruitingRegion!$B$2:$B$84,0),1)</f>
        <v>East UP Northern LP</v>
      </c>
      <c r="S582" t="str">
        <f>INDEX(RecruitingRegion!C$2:C$84,MATCH(countyEnrlData!$C582,RecruitingRegion!$B$2:$B$84,0),1)</f>
        <v>LP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workbookViewId="0">
      <selection activeCell="C54" sqref="C54"/>
    </sheetView>
  </sheetViews>
  <sheetFormatPr defaultRowHeight="12.75"/>
  <cols>
    <col min="1" max="1" width="17.42578125" customWidth="1"/>
    <col min="2" max="2" width="16.5703125" customWidth="1"/>
  </cols>
  <sheetData>
    <row r="1" spans="1:3">
      <c r="A1" s="2" t="s">
        <v>287</v>
      </c>
      <c r="B1" s="2" t="s">
        <v>264</v>
      </c>
      <c r="C1" s="2" t="s">
        <v>288</v>
      </c>
    </row>
    <row r="2" spans="1:3">
      <c r="A2" s="9" t="s">
        <v>281</v>
      </c>
      <c r="B2" s="10" t="s">
        <v>181</v>
      </c>
      <c r="C2" s="9" t="s">
        <v>291</v>
      </c>
    </row>
    <row r="3" spans="1:3">
      <c r="A3" s="9" t="s">
        <v>282</v>
      </c>
      <c r="B3" s="10" t="s">
        <v>182</v>
      </c>
      <c r="C3" s="9" t="s">
        <v>290</v>
      </c>
    </row>
    <row r="4" spans="1:3">
      <c r="A4" s="9" t="s">
        <v>283</v>
      </c>
      <c r="B4" s="10" t="s">
        <v>183</v>
      </c>
      <c r="C4" s="9" t="s">
        <v>291</v>
      </c>
    </row>
    <row r="5" spans="1:3">
      <c r="A5" s="9" t="s">
        <v>281</v>
      </c>
      <c r="B5" s="10" t="s">
        <v>184</v>
      </c>
      <c r="C5" s="9" t="s">
        <v>291</v>
      </c>
    </row>
    <row r="6" spans="1:3">
      <c r="A6" s="9" t="s">
        <v>281</v>
      </c>
      <c r="B6" s="10" t="s">
        <v>185</v>
      </c>
      <c r="C6" s="9" t="s">
        <v>291</v>
      </c>
    </row>
    <row r="7" spans="1:3">
      <c r="A7" s="9" t="s">
        <v>284</v>
      </c>
      <c r="B7" s="10" t="s">
        <v>186</v>
      </c>
      <c r="C7" s="9" t="s">
        <v>291</v>
      </c>
    </row>
    <row r="8" spans="1:3">
      <c r="A8" s="9" t="s">
        <v>282</v>
      </c>
      <c r="B8" s="10" t="s">
        <v>187</v>
      </c>
      <c r="C8" s="9" t="s">
        <v>290</v>
      </c>
    </row>
    <row r="9" spans="1:3">
      <c r="A9" s="9" t="s">
        <v>283</v>
      </c>
      <c r="B9" s="10" t="s">
        <v>188</v>
      </c>
      <c r="C9" s="9" t="s">
        <v>291</v>
      </c>
    </row>
    <row r="10" spans="1:3">
      <c r="A10" s="9" t="s">
        <v>284</v>
      </c>
      <c r="B10" s="10" t="s">
        <v>189</v>
      </c>
      <c r="C10" s="9" t="s">
        <v>291</v>
      </c>
    </row>
    <row r="11" spans="1:3">
      <c r="A11" s="9" t="s">
        <v>281</v>
      </c>
      <c r="B11" s="10" t="s">
        <v>190</v>
      </c>
      <c r="C11" s="9" t="s">
        <v>291</v>
      </c>
    </row>
    <row r="12" spans="1:3">
      <c r="A12" s="9" t="s">
        <v>283</v>
      </c>
      <c r="B12" s="10" t="s">
        <v>191</v>
      </c>
      <c r="C12" s="9" t="s">
        <v>291</v>
      </c>
    </row>
    <row r="13" spans="1:3">
      <c r="A13" s="9" t="s">
        <v>283</v>
      </c>
      <c r="B13" s="10" t="s">
        <v>192</v>
      </c>
      <c r="C13" s="9" t="s">
        <v>291</v>
      </c>
    </row>
    <row r="14" spans="1:3">
      <c r="A14" s="9" t="s">
        <v>283</v>
      </c>
      <c r="B14" s="10" t="s">
        <v>193</v>
      </c>
      <c r="C14" s="9" t="s">
        <v>291</v>
      </c>
    </row>
    <row r="15" spans="1:3">
      <c r="A15" s="9" t="s">
        <v>283</v>
      </c>
      <c r="B15" s="10" t="s">
        <v>194</v>
      </c>
      <c r="C15" s="9" t="s">
        <v>291</v>
      </c>
    </row>
    <row r="16" spans="1:3">
      <c r="A16" s="9" t="s">
        <v>281</v>
      </c>
      <c r="B16" s="10" t="s">
        <v>195</v>
      </c>
      <c r="C16" s="9" t="s">
        <v>291</v>
      </c>
    </row>
    <row r="17" spans="1:3">
      <c r="A17" s="9" t="s">
        <v>281</v>
      </c>
      <c r="B17" s="10" t="s">
        <v>196</v>
      </c>
      <c r="C17" s="9" t="s">
        <v>291</v>
      </c>
    </row>
    <row r="18" spans="1:3">
      <c r="A18" s="9" t="s">
        <v>281</v>
      </c>
      <c r="B18" s="10" t="s">
        <v>197</v>
      </c>
      <c r="C18" s="9" t="s">
        <v>290</v>
      </c>
    </row>
    <row r="19" spans="1:3">
      <c r="A19" s="9" t="s">
        <v>284</v>
      </c>
      <c r="B19" s="10" t="s">
        <v>198</v>
      </c>
      <c r="C19" s="9" t="s">
        <v>291</v>
      </c>
    </row>
    <row r="20" spans="1:3">
      <c r="A20" s="9" t="s">
        <v>284</v>
      </c>
      <c r="B20" s="10" t="s">
        <v>199</v>
      </c>
      <c r="C20" s="9" t="s">
        <v>291</v>
      </c>
    </row>
    <row r="21" spans="1:3">
      <c r="A21" s="9" t="s">
        <v>281</v>
      </c>
      <c r="B21" s="10" t="s">
        <v>200</v>
      </c>
      <c r="C21" s="9" t="s">
        <v>291</v>
      </c>
    </row>
    <row r="22" spans="1:3">
      <c r="A22" s="9" t="s">
        <v>282</v>
      </c>
      <c r="B22" s="10" t="s">
        <v>201</v>
      </c>
      <c r="C22" s="9" t="s">
        <v>290</v>
      </c>
    </row>
    <row r="23" spans="1:3">
      <c r="A23" s="9" t="s">
        <v>282</v>
      </c>
      <c r="B23" s="10" t="s">
        <v>202</v>
      </c>
      <c r="C23" s="9" t="s">
        <v>290</v>
      </c>
    </row>
    <row r="24" spans="1:3">
      <c r="A24" s="9" t="s">
        <v>284</v>
      </c>
      <c r="B24" s="10" t="s">
        <v>203</v>
      </c>
      <c r="C24" s="9" t="s">
        <v>291</v>
      </c>
    </row>
    <row r="25" spans="1:3">
      <c r="A25" s="9" t="s">
        <v>281</v>
      </c>
      <c r="B25" s="10" t="s">
        <v>204</v>
      </c>
      <c r="C25" s="9" t="s">
        <v>291</v>
      </c>
    </row>
    <row r="26" spans="1:3">
      <c r="A26" s="9" t="s">
        <v>285</v>
      </c>
      <c r="B26" s="10" t="s">
        <v>205</v>
      </c>
      <c r="C26" s="9" t="s">
        <v>291</v>
      </c>
    </row>
    <row r="27" spans="1:3">
      <c r="A27" s="9" t="s">
        <v>284</v>
      </c>
      <c r="B27" s="10" t="s">
        <v>206</v>
      </c>
      <c r="C27" s="9" t="s">
        <v>291</v>
      </c>
    </row>
    <row r="28" spans="1:3">
      <c r="A28" s="9" t="s">
        <v>282</v>
      </c>
      <c r="B28" s="10" t="s">
        <v>207</v>
      </c>
      <c r="C28" s="9" t="s">
        <v>290</v>
      </c>
    </row>
    <row r="29" spans="1:3">
      <c r="A29" s="9" t="s">
        <v>281</v>
      </c>
      <c r="B29" s="10" t="s">
        <v>208</v>
      </c>
      <c r="C29" s="9" t="s">
        <v>291</v>
      </c>
    </row>
    <row r="30" spans="1:3">
      <c r="A30" s="9" t="s">
        <v>284</v>
      </c>
      <c r="B30" s="10" t="s">
        <v>209</v>
      </c>
      <c r="C30" s="9" t="s">
        <v>291</v>
      </c>
    </row>
    <row r="31" spans="1:3">
      <c r="A31" s="9" t="s">
        <v>283</v>
      </c>
      <c r="B31" s="10" t="s">
        <v>210</v>
      </c>
      <c r="C31" s="9" t="s">
        <v>291</v>
      </c>
    </row>
    <row r="32" spans="1:3">
      <c r="A32" s="9" t="s">
        <v>282</v>
      </c>
      <c r="B32" s="10" t="s">
        <v>211</v>
      </c>
      <c r="C32" s="9" t="s">
        <v>290</v>
      </c>
    </row>
    <row r="33" spans="1:3">
      <c r="A33" s="9" t="s">
        <v>284</v>
      </c>
      <c r="B33" s="10" t="s">
        <v>212</v>
      </c>
      <c r="C33" s="9" t="s">
        <v>291</v>
      </c>
    </row>
    <row r="34" spans="1:3">
      <c r="A34" s="9" t="s">
        <v>284</v>
      </c>
      <c r="B34" s="10" t="s">
        <v>213</v>
      </c>
      <c r="C34" s="9" t="s">
        <v>291</v>
      </c>
    </row>
    <row r="35" spans="1:3">
      <c r="A35" s="9" t="s">
        <v>284</v>
      </c>
      <c r="B35" s="10" t="s">
        <v>214</v>
      </c>
      <c r="C35" s="9" t="s">
        <v>291</v>
      </c>
    </row>
    <row r="36" spans="1:3">
      <c r="A36" s="9" t="s">
        <v>281</v>
      </c>
      <c r="B36" s="10" t="s">
        <v>215</v>
      </c>
      <c r="C36" s="9" t="s">
        <v>291</v>
      </c>
    </row>
    <row r="37" spans="1:3">
      <c r="A37" s="9" t="s">
        <v>282</v>
      </c>
      <c r="B37" s="10" t="s">
        <v>216</v>
      </c>
      <c r="C37" s="9" t="s">
        <v>290</v>
      </c>
    </row>
    <row r="38" spans="1:3">
      <c r="A38" s="9" t="s">
        <v>284</v>
      </c>
      <c r="B38" s="10" t="s">
        <v>217</v>
      </c>
      <c r="C38" s="9" t="s">
        <v>291</v>
      </c>
    </row>
    <row r="39" spans="1:3">
      <c r="A39" s="9" t="s">
        <v>283</v>
      </c>
      <c r="B39" s="10" t="s">
        <v>218</v>
      </c>
      <c r="C39" s="9" t="s">
        <v>291</v>
      </c>
    </row>
    <row r="40" spans="1:3">
      <c r="A40" s="9" t="s">
        <v>283</v>
      </c>
      <c r="B40" s="10" t="s">
        <v>219</v>
      </c>
      <c r="C40" s="9" t="s">
        <v>291</v>
      </c>
    </row>
    <row r="41" spans="1:3">
      <c r="A41" s="9" t="s">
        <v>281</v>
      </c>
      <c r="B41" s="10" t="s">
        <v>220</v>
      </c>
      <c r="C41" s="9" t="s">
        <v>291</v>
      </c>
    </row>
    <row r="42" spans="1:3">
      <c r="A42" s="9" t="s">
        <v>283</v>
      </c>
      <c r="B42" s="10" t="s">
        <v>221</v>
      </c>
      <c r="C42" s="9" t="s">
        <v>291</v>
      </c>
    </row>
    <row r="43" spans="1:3">
      <c r="A43" s="9" t="s">
        <v>282</v>
      </c>
      <c r="B43" s="10" t="s">
        <v>222</v>
      </c>
      <c r="C43" s="9" t="s">
        <v>290</v>
      </c>
    </row>
    <row r="44" spans="1:3">
      <c r="A44" s="9" t="s">
        <v>284</v>
      </c>
      <c r="B44" s="10" t="s">
        <v>223</v>
      </c>
      <c r="C44" s="9" t="s">
        <v>291</v>
      </c>
    </row>
    <row r="45" spans="1:3">
      <c r="A45" s="9" t="s">
        <v>285</v>
      </c>
      <c r="B45" s="10" t="s">
        <v>224</v>
      </c>
      <c r="C45" s="9" t="s">
        <v>291</v>
      </c>
    </row>
    <row r="46" spans="1:3">
      <c r="A46" s="9" t="s">
        <v>281</v>
      </c>
      <c r="B46" s="10" t="s">
        <v>225</v>
      </c>
      <c r="C46" s="9" t="s">
        <v>291</v>
      </c>
    </row>
    <row r="47" spans="1:3">
      <c r="A47" s="9" t="s">
        <v>286</v>
      </c>
      <c r="B47" s="10" t="s">
        <v>226</v>
      </c>
      <c r="C47" s="9" t="s">
        <v>291</v>
      </c>
    </row>
    <row r="48" spans="1:3">
      <c r="A48" s="9" t="s">
        <v>285</v>
      </c>
      <c r="B48" s="10" t="s">
        <v>227</v>
      </c>
      <c r="C48" s="9" t="s">
        <v>291</v>
      </c>
    </row>
    <row r="49" spans="1:3">
      <c r="A49" s="9" t="s">
        <v>281</v>
      </c>
      <c r="B49" s="10" t="s">
        <v>228</v>
      </c>
      <c r="C49" s="9" t="s">
        <v>290</v>
      </c>
    </row>
    <row r="50" spans="1:3">
      <c r="A50" s="9" t="s">
        <v>281</v>
      </c>
      <c r="B50" s="10" t="s">
        <v>229</v>
      </c>
      <c r="C50" s="9" t="s">
        <v>290</v>
      </c>
    </row>
    <row r="51" spans="1:3">
      <c r="A51" s="9" t="s">
        <v>285</v>
      </c>
      <c r="B51" s="10" t="s">
        <v>230</v>
      </c>
      <c r="C51" s="9" t="s">
        <v>291</v>
      </c>
    </row>
    <row r="52" spans="1:3">
      <c r="A52" s="9" t="s">
        <v>281</v>
      </c>
      <c r="B52" s="10" t="s">
        <v>231</v>
      </c>
      <c r="C52" s="9" t="s">
        <v>291</v>
      </c>
    </row>
    <row r="53" spans="1:3">
      <c r="A53" s="9" t="s">
        <v>282</v>
      </c>
      <c r="B53" s="10" t="s">
        <v>232</v>
      </c>
      <c r="C53" s="9" t="s">
        <v>290</v>
      </c>
    </row>
    <row r="54" spans="1:3">
      <c r="A54" s="9" t="s">
        <v>284</v>
      </c>
      <c r="B54" s="10" t="s">
        <v>233</v>
      </c>
      <c r="C54" s="9" t="s">
        <v>291</v>
      </c>
    </row>
    <row r="55" spans="1:3">
      <c r="A55" s="9" t="s">
        <v>284</v>
      </c>
      <c r="B55" s="10" t="s">
        <v>234</v>
      </c>
      <c r="C55" s="9" t="s">
        <v>291</v>
      </c>
    </row>
    <row r="56" spans="1:3">
      <c r="A56" s="9" t="s">
        <v>282</v>
      </c>
      <c r="B56" s="10" t="s">
        <v>235</v>
      </c>
      <c r="C56" s="9" t="s">
        <v>290</v>
      </c>
    </row>
    <row r="57" spans="1:3">
      <c r="A57" s="9" t="s">
        <v>284</v>
      </c>
      <c r="B57" s="10" t="s">
        <v>236</v>
      </c>
      <c r="C57" s="9" t="s">
        <v>291</v>
      </c>
    </row>
    <row r="58" spans="1:3">
      <c r="A58" s="9" t="s">
        <v>281</v>
      </c>
      <c r="B58" s="10" t="s">
        <v>237</v>
      </c>
      <c r="C58" s="9" t="s">
        <v>291</v>
      </c>
    </row>
    <row r="59" spans="1:3">
      <c r="A59" s="9" t="s">
        <v>286</v>
      </c>
      <c r="B59" s="10" t="s">
        <v>238</v>
      </c>
      <c r="C59" s="9" t="s">
        <v>291</v>
      </c>
    </row>
    <row r="60" spans="1:3">
      <c r="A60" s="9" t="s">
        <v>284</v>
      </c>
      <c r="B60" s="10" t="s">
        <v>239</v>
      </c>
      <c r="C60" s="9" t="s">
        <v>291</v>
      </c>
    </row>
    <row r="61" spans="1:3">
      <c r="A61" s="9" t="s">
        <v>281</v>
      </c>
      <c r="B61" s="10" t="s">
        <v>240</v>
      </c>
      <c r="C61" s="9" t="s">
        <v>291</v>
      </c>
    </row>
    <row r="62" spans="1:3">
      <c r="A62" s="9" t="s">
        <v>284</v>
      </c>
      <c r="B62" s="10" t="s">
        <v>241</v>
      </c>
      <c r="C62" s="9" t="s">
        <v>291</v>
      </c>
    </row>
    <row r="63" spans="1:3">
      <c r="A63" s="9" t="s">
        <v>284</v>
      </c>
      <c r="B63" s="10" t="s">
        <v>242</v>
      </c>
      <c r="C63" s="9" t="s">
        <v>291</v>
      </c>
    </row>
    <row r="64" spans="1:3">
      <c r="A64" s="9" t="s">
        <v>285</v>
      </c>
      <c r="B64" s="10" t="s">
        <v>243</v>
      </c>
      <c r="C64" s="9" t="s">
        <v>291</v>
      </c>
    </row>
    <row r="65" spans="1:3">
      <c r="A65" s="9" t="s">
        <v>284</v>
      </c>
      <c r="B65" s="10" t="s">
        <v>244</v>
      </c>
      <c r="C65" s="9" t="s">
        <v>291</v>
      </c>
    </row>
    <row r="66" spans="1:3">
      <c r="A66" s="9" t="s">
        <v>281</v>
      </c>
      <c r="B66" s="10" t="s">
        <v>245</v>
      </c>
      <c r="C66" s="9" t="s">
        <v>291</v>
      </c>
    </row>
    <row r="67" spans="1:3">
      <c r="A67" s="9" t="s">
        <v>282</v>
      </c>
      <c r="B67" s="10" t="s">
        <v>246</v>
      </c>
      <c r="C67" s="9" t="s">
        <v>290</v>
      </c>
    </row>
    <row r="68" spans="1:3">
      <c r="A68" s="9" t="s">
        <v>284</v>
      </c>
      <c r="B68" s="10" t="s">
        <v>247</v>
      </c>
      <c r="C68" s="9" t="s">
        <v>291</v>
      </c>
    </row>
    <row r="69" spans="1:3">
      <c r="A69" s="9" t="s">
        <v>281</v>
      </c>
      <c r="B69" s="10" t="s">
        <v>248</v>
      </c>
      <c r="C69" s="9" t="s">
        <v>291</v>
      </c>
    </row>
    <row r="70" spans="1:3">
      <c r="A70" s="9" t="s">
        <v>281</v>
      </c>
      <c r="B70" s="10" t="s">
        <v>249</v>
      </c>
      <c r="C70" s="9" t="s">
        <v>291</v>
      </c>
    </row>
    <row r="71" spans="1:3">
      <c r="A71" s="9" t="s">
        <v>283</v>
      </c>
      <c r="B71" s="10" t="s">
        <v>250</v>
      </c>
      <c r="C71" s="9" t="s">
        <v>291</v>
      </c>
    </row>
    <row r="72" spans="1:3">
      <c r="A72" s="9" t="s">
        <v>281</v>
      </c>
      <c r="B72" s="10" t="s">
        <v>251</v>
      </c>
      <c r="C72" s="9" t="s">
        <v>291</v>
      </c>
    </row>
    <row r="73" spans="1:3">
      <c r="A73" s="9" t="s">
        <v>281</v>
      </c>
      <c r="B73" s="10" t="s">
        <v>252</v>
      </c>
      <c r="C73" s="9" t="s">
        <v>291</v>
      </c>
    </row>
    <row r="74" spans="1:3">
      <c r="A74" s="9" t="s">
        <v>284</v>
      </c>
      <c r="B74" s="10" t="s">
        <v>253</v>
      </c>
      <c r="C74" s="9" t="s">
        <v>291</v>
      </c>
    </row>
    <row r="75" spans="1:3">
      <c r="A75" s="9" t="s">
        <v>285</v>
      </c>
      <c r="B75" s="11" t="s">
        <v>256</v>
      </c>
      <c r="C75" s="12" t="s">
        <v>291</v>
      </c>
    </row>
    <row r="76" spans="1:3">
      <c r="A76" s="9" t="s">
        <v>282</v>
      </c>
      <c r="B76" s="11" t="s">
        <v>257</v>
      </c>
      <c r="C76" s="9" t="s">
        <v>290</v>
      </c>
    </row>
    <row r="77" spans="1:3">
      <c r="A77" s="9" t="s">
        <v>284</v>
      </c>
      <c r="B77" s="11" t="s">
        <v>258</v>
      </c>
      <c r="C77" s="9" t="s">
        <v>291</v>
      </c>
    </row>
    <row r="78" spans="1:3">
      <c r="A78" s="9" t="s">
        <v>285</v>
      </c>
      <c r="B78" s="11" t="s">
        <v>254</v>
      </c>
      <c r="C78" s="9" t="s">
        <v>291</v>
      </c>
    </row>
    <row r="79" spans="1:3">
      <c r="A79" s="9" t="s">
        <v>283</v>
      </c>
      <c r="B79" s="11" t="s">
        <v>255</v>
      </c>
      <c r="C79" s="9" t="s">
        <v>291</v>
      </c>
    </row>
    <row r="80" spans="1:3">
      <c r="A80" s="9" t="s">
        <v>284</v>
      </c>
      <c r="B80" s="10" t="s">
        <v>259</v>
      </c>
      <c r="C80" s="9" t="s">
        <v>291</v>
      </c>
    </row>
    <row r="81" spans="1:3">
      <c r="A81" s="9" t="s">
        <v>283</v>
      </c>
      <c r="B81" s="10" t="s">
        <v>260</v>
      </c>
      <c r="C81" s="9" t="s">
        <v>291</v>
      </c>
    </row>
    <row r="82" spans="1:3">
      <c r="A82" s="9" t="s">
        <v>286</v>
      </c>
      <c r="B82" s="10" t="s">
        <v>261</v>
      </c>
      <c r="C82" s="9" t="s">
        <v>291</v>
      </c>
    </row>
    <row r="83" spans="1:3">
      <c r="A83" s="9" t="s">
        <v>286</v>
      </c>
      <c r="B83" s="10" t="s">
        <v>262</v>
      </c>
      <c r="C83" s="9" t="s">
        <v>291</v>
      </c>
    </row>
    <row r="84" spans="1:3">
      <c r="A84" s="9" t="s">
        <v>281</v>
      </c>
      <c r="B84" s="10" t="s">
        <v>263</v>
      </c>
      <c r="C84" s="9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pvtCountyEnrlData</vt:lpstr>
      <vt:lpstr>countyEnrlData</vt:lpstr>
      <vt:lpstr>RecruitingRegion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Terry</cp:lastModifiedBy>
  <dcterms:created xsi:type="dcterms:W3CDTF">2010-01-22T14:15:52Z</dcterms:created>
  <dcterms:modified xsi:type="dcterms:W3CDTF">2010-06-20T23:25:12Z</dcterms:modified>
</cp:coreProperties>
</file>