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Life Insurance\"/>
    </mc:Choice>
  </mc:AlternateContent>
  <xr:revisionPtr revIDLastSave="0" documentId="13_ncr:1_{001BAA6E-87E7-44AB-81F6-4522596338F0}" xr6:coauthVersionLast="36" xr6:coauthVersionMax="36" xr10:uidLastSave="{00000000-0000-0000-0000-000000000000}"/>
  <bookViews>
    <workbookView xWindow="0" yWindow="0" windowWidth="11490" windowHeight="8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1" i="1"/>
  <c r="C11" i="1" l="1"/>
  <c r="C12" i="1"/>
  <c r="E12" i="1" s="1"/>
  <c r="C13" i="1"/>
  <c r="E13" i="1" s="1"/>
  <c r="C15" i="1"/>
  <c r="C16" i="1"/>
  <c r="G11" i="1" l="1"/>
  <c r="H11" i="1"/>
  <c r="N11" i="1"/>
  <c r="J11" i="1"/>
  <c r="F11" i="1"/>
  <c r="M11" i="1"/>
  <c r="I11" i="1"/>
  <c r="E11" i="1"/>
  <c r="L11" i="1"/>
  <c r="D11" i="1"/>
  <c r="K11" i="1"/>
  <c r="E15" i="1"/>
  <c r="N15" i="1"/>
  <c r="L15" i="1"/>
  <c r="J15" i="1"/>
  <c r="H15" i="1"/>
  <c r="F15" i="1"/>
  <c r="D15" i="1"/>
  <c r="K15" i="1"/>
  <c r="I15" i="1"/>
  <c r="M15" i="1"/>
  <c r="G15" i="1"/>
  <c r="N13" i="1"/>
  <c r="L13" i="1"/>
  <c r="J13" i="1"/>
  <c r="M13" i="1"/>
  <c r="K13" i="1"/>
  <c r="I13" i="1"/>
  <c r="G13" i="1"/>
  <c r="F13" i="1"/>
  <c r="H13" i="1"/>
  <c r="D13" i="1"/>
  <c r="M12" i="1"/>
  <c r="K12" i="1"/>
  <c r="I12" i="1"/>
  <c r="G12" i="1"/>
  <c r="N12" i="1"/>
  <c r="L12" i="1"/>
  <c r="J12" i="1"/>
  <c r="H12" i="1"/>
  <c r="F12" i="1"/>
  <c r="D12" i="1"/>
  <c r="M16" i="1"/>
  <c r="K16" i="1"/>
  <c r="I16" i="1"/>
  <c r="G16" i="1"/>
  <c r="E16" i="1"/>
  <c r="N16" i="1"/>
  <c r="L16" i="1"/>
  <c r="J16" i="1"/>
  <c r="H16" i="1"/>
  <c r="F16" i="1"/>
  <c r="D16" i="1"/>
  <c r="C14" i="1"/>
  <c r="K14" i="1" l="1"/>
  <c r="H14" i="1"/>
  <c r="N14" i="1"/>
  <c r="L14" i="1"/>
  <c r="J14" i="1"/>
  <c r="F14" i="1"/>
  <c r="D14" i="1"/>
  <c r="M14" i="1"/>
  <c r="I14" i="1"/>
  <c r="G14" i="1"/>
  <c r="E14" i="1"/>
</calcChain>
</file>

<file path=xl/sharedStrings.xml><?xml version="1.0" encoding="utf-8"?>
<sst xmlns="http://schemas.openxmlformats.org/spreadsheetml/2006/main" count="30" uniqueCount="18">
  <si>
    <t xml:space="preserve">Annual Salary: </t>
  </si>
  <si>
    <t>Option</t>
  </si>
  <si>
    <t>Value</t>
  </si>
  <si>
    <t xml:space="preserve">Rates: </t>
  </si>
  <si>
    <t>Under 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</si>
  <si>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</si>
  <si>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</si>
  <si>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</si>
  <si>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</si>
  <si>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</si>
  <si>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</si>
  <si>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</si>
  <si>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</si>
  <si>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</si>
  <si>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</si>
  <si>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If hourly, calculate hourly rate by 2080</t>
  </si>
  <si>
    <t>If hourly, less than 1.0 FTE, calculate hourly rate by 2080, then by FTE</t>
  </si>
  <si>
    <t>Supplemental Employee  Life Options &amp;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</si>
</sst>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/>
    <xf numFmtId="164" fontId="1" fillId="2" borderId="0" xfId="0" applyNumberFormat="1" applyFont="1" applyFill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165" fontId="0" fillId="0" borderId="0" xfId="0" applyNumberForma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0" fillId="0" borderId="0" xfId="0" applyNumberFormat="1" applyProtection="1"/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C3" sqref="C3"/>
    </sheetView>
  </sheetViews>
  <sheetFormatPr defaultRowHeight="15" x14ac:dyDescent="0.25"/>
  <cols>
    <col min="1" max="1" width="6.5703125" customWidth="1"/>
    <col min="2" max="2" width="4" hidden="1" customWidth="1"/>
    <col min="3" max="3" width="8.85546875" customWidth="1"/>
    <col min="4" max="4" width="11.42578125" customWidth="1"/>
    <col min="5" max="14" width="10.42578125" customWidth="1"/>
  </cols>
  <sheetData>
    <row r="1" spans="1:14" ht="21" x14ac:dyDescent="0.35">
      <c r="A1" s="8" t="s">
        <v>17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0</v>
      </c>
      <c r="B3" s="10"/>
      <c r="C3" s="11"/>
      <c r="D3" s="7">
        <v>35000</v>
      </c>
      <c r="E3" s="9" t="s">
        <v>15</v>
      </c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0"/>
      <c r="B4" s="10"/>
      <c r="C4" s="11"/>
      <c r="D4" s="12"/>
      <c r="E4" s="9" t="s">
        <v>16</v>
      </c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0"/>
      <c r="B5" s="10"/>
      <c r="C5" s="11"/>
      <c r="D5" s="12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0"/>
      <c r="B6" s="10"/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0" t="s">
        <v>3</v>
      </c>
      <c r="B7" s="10"/>
      <c r="C7" s="11"/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</row>
    <row r="8" spans="1:14" x14ac:dyDescent="0.25">
      <c r="A8" s="10"/>
      <c r="B8" s="10"/>
      <c r="C8" s="14"/>
      <c r="D8" s="15">
        <v>3.2300000000000002E-2</v>
      </c>
      <c r="E8" s="15">
        <v>3.6900000000000002E-2</v>
      </c>
      <c r="F8" s="15">
        <v>4.6199999999999998E-2</v>
      </c>
      <c r="G8" s="15">
        <v>5.0799999999999998E-2</v>
      </c>
      <c r="H8" s="15">
        <v>6.7400000000000002E-2</v>
      </c>
      <c r="I8" s="15">
        <v>7.85E-2</v>
      </c>
      <c r="J8" s="15">
        <v>0.16750000000000001</v>
      </c>
      <c r="K8" s="15">
        <v>0.2077</v>
      </c>
      <c r="L8" s="15">
        <v>0.39090000000000003</v>
      </c>
      <c r="M8" s="15">
        <v>0.59540000000000004</v>
      </c>
      <c r="N8" s="15">
        <v>1.0680000000000001</v>
      </c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13" t="s">
        <v>1</v>
      </c>
      <c r="B10" s="13" t="s">
        <v>2</v>
      </c>
      <c r="C10" s="13" t="s">
        <v>2</v>
      </c>
      <c r="D10" s="16" t="s">
        <v>4</v>
      </c>
      <c r="E10" s="16" t="s">
        <v>5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6" t="s">
        <v>12</v>
      </c>
      <c r="M10" s="16" t="s">
        <v>13</v>
      </c>
      <c r="N10" s="16" t="s">
        <v>14</v>
      </c>
    </row>
    <row r="11" spans="1:14" x14ac:dyDescent="0.25">
      <c r="A11" s="9">
        <v>0.5</v>
      </c>
      <c r="B11" s="17">
        <f>$D$3*A11</f>
        <v>17500</v>
      </c>
      <c r="C11" s="17">
        <f>ROUNDUP(B11,-3)</f>
        <v>18000</v>
      </c>
      <c r="D11" s="18">
        <f>$D$8*C11/1000</f>
        <v>0.58140000000000014</v>
      </c>
      <c r="E11" s="18">
        <f>$E$8*C11/1000</f>
        <v>0.66420000000000001</v>
      </c>
      <c r="F11" s="12">
        <f>$F$8*C11/1000</f>
        <v>0.83159999999999989</v>
      </c>
      <c r="G11" s="12">
        <f>$G$8*C11/1000</f>
        <v>0.91439999999999999</v>
      </c>
      <c r="H11" s="12">
        <f>$H$8*C11/1000</f>
        <v>1.2132000000000001</v>
      </c>
      <c r="I11" s="12">
        <f>$I$8*C11/1000</f>
        <v>1.413</v>
      </c>
      <c r="J11" s="12">
        <f>$J$8*C11/1000</f>
        <v>3.0150000000000001</v>
      </c>
      <c r="K11" s="12">
        <f>$K$8*C11/1000</f>
        <v>3.7385999999999999</v>
      </c>
      <c r="L11" s="12">
        <f>$L$8*C11/1000</f>
        <v>7.0362000000000009</v>
      </c>
      <c r="M11" s="12">
        <f>$M$8*C11/1000</f>
        <v>10.7172</v>
      </c>
      <c r="N11" s="12">
        <f>$N$8*C11/1000</f>
        <v>19.224</v>
      </c>
    </row>
    <row r="12" spans="1:14" x14ac:dyDescent="0.25">
      <c r="A12" s="9">
        <v>1</v>
      </c>
      <c r="B12" s="17">
        <f t="shared" ref="B12:B16" si="0">$D$3*A12</f>
        <v>35000</v>
      </c>
      <c r="C12" s="17">
        <f t="shared" ref="C12:C16" si="1">ROUNDUP(B12,-3)</f>
        <v>35000</v>
      </c>
      <c r="D12" s="18">
        <f t="shared" ref="D12:D16" si="2">$D$8*C12/1000</f>
        <v>1.1305000000000001</v>
      </c>
      <c r="E12" s="18">
        <f>$E$8*C12/1000</f>
        <v>1.2915000000000001</v>
      </c>
      <c r="F12" s="12">
        <f t="shared" ref="F12:F16" si="3">$F$8*C12/1000</f>
        <v>1.617</v>
      </c>
      <c r="G12" s="12">
        <f t="shared" ref="G12:G16" si="4">$G$8*C12/1000</f>
        <v>1.778</v>
      </c>
      <c r="H12" s="12">
        <f t="shared" ref="H12:H16" si="5">$H$8*C12/1000</f>
        <v>2.359</v>
      </c>
      <c r="I12" s="12">
        <f t="shared" ref="I12:I16" si="6">$I$8*C12/1000</f>
        <v>2.7475000000000001</v>
      </c>
      <c r="J12" s="12">
        <f t="shared" ref="J12:J16" si="7">$J$8*C12/1000</f>
        <v>5.8624999999999998</v>
      </c>
      <c r="K12" s="12">
        <f t="shared" ref="K12:K16" si="8">$K$8*C12/1000</f>
        <v>7.2694999999999999</v>
      </c>
      <c r="L12" s="12">
        <f t="shared" ref="L12:L16" si="9">$L$8*C12/1000</f>
        <v>13.6815</v>
      </c>
      <c r="M12" s="12">
        <f t="shared" ref="M12:M16" si="10">$M$8*C12/1000</f>
        <v>20.838999999999999</v>
      </c>
      <c r="N12" s="12">
        <f t="shared" ref="N12:N16" si="11">$N$8*C12/1000</f>
        <v>37.380000000000003</v>
      </c>
    </row>
    <row r="13" spans="1:14" x14ac:dyDescent="0.25">
      <c r="A13" s="9">
        <v>2</v>
      </c>
      <c r="B13" s="17">
        <f t="shared" si="0"/>
        <v>70000</v>
      </c>
      <c r="C13" s="17">
        <f t="shared" si="1"/>
        <v>70000</v>
      </c>
      <c r="D13" s="18">
        <f t="shared" si="2"/>
        <v>2.2610000000000001</v>
      </c>
      <c r="E13" s="18">
        <f>$E$8*C13/1000</f>
        <v>2.5830000000000002</v>
      </c>
      <c r="F13" s="12">
        <f t="shared" si="3"/>
        <v>3.234</v>
      </c>
      <c r="G13" s="12">
        <f t="shared" si="4"/>
        <v>3.556</v>
      </c>
      <c r="H13" s="12">
        <f t="shared" si="5"/>
        <v>4.718</v>
      </c>
      <c r="I13" s="12">
        <f t="shared" si="6"/>
        <v>5.4950000000000001</v>
      </c>
      <c r="J13" s="12">
        <f t="shared" si="7"/>
        <v>11.725</v>
      </c>
      <c r="K13" s="12">
        <f t="shared" si="8"/>
        <v>14.539</v>
      </c>
      <c r="L13" s="12">
        <f t="shared" si="9"/>
        <v>27.363</v>
      </c>
      <c r="M13" s="12">
        <f t="shared" si="10"/>
        <v>41.677999999999997</v>
      </c>
      <c r="N13" s="12">
        <f t="shared" si="11"/>
        <v>74.760000000000005</v>
      </c>
    </row>
    <row r="14" spans="1:14" x14ac:dyDescent="0.25">
      <c r="A14" s="9">
        <v>3</v>
      </c>
      <c r="B14" s="17">
        <f t="shared" si="0"/>
        <v>105000</v>
      </c>
      <c r="C14" s="17">
        <f t="shared" si="1"/>
        <v>105000</v>
      </c>
      <c r="D14" s="18">
        <f t="shared" si="2"/>
        <v>3.3915000000000006</v>
      </c>
      <c r="E14" s="18">
        <f t="shared" ref="E14:E16" si="12">$E$8*C14/1000</f>
        <v>3.8745000000000003</v>
      </c>
      <c r="F14" s="12">
        <f t="shared" si="3"/>
        <v>4.851</v>
      </c>
      <c r="G14" s="12">
        <f t="shared" si="4"/>
        <v>5.3339999999999996</v>
      </c>
      <c r="H14" s="12">
        <f t="shared" si="5"/>
        <v>7.077</v>
      </c>
      <c r="I14" s="12">
        <f t="shared" si="6"/>
        <v>8.2424999999999997</v>
      </c>
      <c r="J14" s="12">
        <f t="shared" si="7"/>
        <v>17.587499999999999</v>
      </c>
      <c r="K14" s="12">
        <f t="shared" si="8"/>
        <v>21.808499999999999</v>
      </c>
      <c r="L14" s="12">
        <f t="shared" si="9"/>
        <v>41.044499999999999</v>
      </c>
      <c r="M14" s="12">
        <f t="shared" si="10"/>
        <v>62.51700000000001</v>
      </c>
      <c r="N14" s="12">
        <f t="shared" si="11"/>
        <v>112.14</v>
      </c>
    </row>
    <row r="15" spans="1:14" x14ac:dyDescent="0.25">
      <c r="A15" s="9">
        <v>4</v>
      </c>
      <c r="B15" s="17">
        <f t="shared" si="0"/>
        <v>140000</v>
      </c>
      <c r="C15" s="17">
        <f t="shared" si="1"/>
        <v>140000</v>
      </c>
      <c r="D15" s="18">
        <f t="shared" si="2"/>
        <v>4.5220000000000002</v>
      </c>
      <c r="E15" s="18">
        <f t="shared" si="12"/>
        <v>5.1660000000000004</v>
      </c>
      <c r="F15" s="12">
        <f t="shared" si="3"/>
        <v>6.468</v>
      </c>
      <c r="G15" s="12">
        <f t="shared" si="4"/>
        <v>7.1120000000000001</v>
      </c>
      <c r="H15" s="12">
        <f t="shared" si="5"/>
        <v>9.4359999999999999</v>
      </c>
      <c r="I15" s="12">
        <f t="shared" si="6"/>
        <v>10.99</v>
      </c>
      <c r="J15" s="12">
        <f t="shared" si="7"/>
        <v>23.45</v>
      </c>
      <c r="K15" s="12">
        <f t="shared" si="8"/>
        <v>29.077999999999999</v>
      </c>
      <c r="L15" s="12">
        <f t="shared" si="9"/>
        <v>54.725999999999999</v>
      </c>
      <c r="M15" s="12">
        <f t="shared" si="10"/>
        <v>83.355999999999995</v>
      </c>
      <c r="N15" s="12">
        <f t="shared" si="11"/>
        <v>149.52000000000001</v>
      </c>
    </row>
    <row r="16" spans="1:14" x14ac:dyDescent="0.25">
      <c r="A16" s="9">
        <v>5</v>
      </c>
      <c r="B16" s="17">
        <f t="shared" si="0"/>
        <v>175000</v>
      </c>
      <c r="C16" s="17">
        <f t="shared" si="1"/>
        <v>175000</v>
      </c>
      <c r="D16" s="18">
        <f t="shared" si="2"/>
        <v>5.6524999999999999</v>
      </c>
      <c r="E16" s="18">
        <f t="shared" si="12"/>
        <v>6.4574999999999996</v>
      </c>
      <c r="F16" s="12">
        <f t="shared" si="3"/>
        <v>8.0850000000000009</v>
      </c>
      <c r="G16" s="12">
        <f t="shared" si="4"/>
        <v>8.89</v>
      </c>
      <c r="H16" s="12">
        <f t="shared" si="5"/>
        <v>11.795</v>
      </c>
      <c r="I16" s="12">
        <f t="shared" si="6"/>
        <v>13.737500000000001</v>
      </c>
      <c r="J16" s="12">
        <f t="shared" si="7"/>
        <v>29.3125</v>
      </c>
      <c r="K16" s="12">
        <f t="shared" si="8"/>
        <v>36.347499999999997</v>
      </c>
      <c r="L16" s="12">
        <f t="shared" si="9"/>
        <v>68.407499999999999</v>
      </c>
      <c r="M16" s="12">
        <f t="shared" si="10"/>
        <v>104.19499999999999</v>
      </c>
      <c r="N16" s="12">
        <f t="shared" si="11"/>
        <v>186.9</v>
      </c>
    </row>
    <row r="21" spans="1:5" ht="23.25" x14ac:dyDescent="0.35">
      <c r="A21" s="4"/>
      <c r="B21" s="6"/>
      <c r="C21" s="6"/>
      <c r="D21" s="6"/>
    </row>
    <row r="23" spans="1:5" x14ac:dyDescent="0.25">
      <c r="A23" s="1"/>
      <c r="B23" s="1"/>
      <c r="C23" s="5"/>
      <c r="D23" s="5"/>
      <c r="E23" s="5"/>
    </row>
    <row r="24" spans="1:5" x14ac:dyDescent="0.25">
      <c r="C24" s="2"/>
      <c r="D24" s="2"/>
      <c r="E24" s="3"/>
    </row>
    <row r="25" spans="1:5" x14ac:dyDescent="0.25">
      <c r="C25" s="2"/>
      <c r="D25" s="2"/>
      <c r="E25" s="3"/>
    </row>
    <row r="26" spans="1:5" x14ac:dyDescent="0.25">
      <c r="C26" s="2"/>
      <c r="D26" s="2"/>
      <c r="E26" s="3"/>
    </row>
    <row r="27" spans="1:5" x14ac:dyDescent="0.25">
      <c r="C27" s="2"/>
      <c r="D27" s="2"/>
      <c r="E27" s="3"/>
    </row>
  </sheetData>
  <sheetProtection algorithmName="SHA-512" hashValue="OsQFo5tAdqtXrrtBIfL9ykP+85/QTNDb6p41i5Qs702cbsIfqqQugqZirXIGFeRrh0F9O9/b75B4HUGrMF4b8g==" saltValue="aS0IOG+AskzFCaEZaiBjRw==" spinCount="100000" sheet="1" objects="1" scenarios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A. Hongisto</dc:creator>
  <cp:lastModifiedBy>Kimberly Hongisto</cp:lastModifiedBy>
  <cp:lastPrinted>2023-03-22T12:23:17Z</cp:lastPrinted>
  <dcterms:created xsi:type="dcterms:W3CDTF">2017-02-16T13:46:25Z</dcterms:created>
  <dcterms:modified xsi:type="dcterms:W3CDTF">2023-10-09T19:01:47Z</dcterms:modified>
</cp:coreProperties>
</file>